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7"/>
  </bookViews>
  <sheets>
    <sheet name="附件1" sheetId="1" r:id="rId1"/>
    <sheet name="一月" sheetId="2" state="hidden" r:id="rId2"/>
    <sheet name="二月" sheetId="3" state="hidden" r:id="rId3"/>
    <sheet name="三月" sheetId="4" state="hidden" r:id="rId4"/>
    <sheet name="四月" sheetId="5" state="hidden" r:id="rId5"/>
    <sheet name="五月" sheetId="6" state="hidden" r:id="rId6"/>
    <sheet name="六月" sheetId="7" state="hidden" r:id="rId7"/>
    <sheet name="七月" sheetId="8" state="hidden" r:id="rId8"/>
    <sheet name="八月" sheetId="9" state="hidden" r:id="rId9"/>
    <sheet name="九月" sheetId="10" state="hidden" r:id="rId10"/>
    <sheet name="十月" sheetId="11" state="hidden" r:id="rId11"/>
    <sheet name="十一月" sheetId="12" state="hidden" r:id="rId12"/>
    <sheet name="十二月" sheetId="13" state="hidden" r:id="rId13"/>
    <sheet name="空白" sheetId="14" state="hidden" r:id="rId14"/>
    <sheet name="附件2" sheetId="15" r:id="rId15"/>
  </sheets>
  <calcPr calcId="144525"/>
</workbook>
</file>

<file path=xl/sharedStrings.xml><?xml version="1.0" encoding="utf-8"?>
<sst xmlns="http://schemas.openxmlformats.org/spreadsheetml/2006/main" count="834" uniqueCount="85">
  <si>
    <t>附件1</t>
  </si>
  <si>
    <r>
      <t>  </t>
    </r>
    <r>
      <rPr>
        <sz val="20"/>
        <color indexed="8"/>
        <rFont val="Arial"/>
        <charset val="134"/>
      </rPr>
      <t>  </t>
    </r>
    <r>
      <rPr>
        <sz val="24"/>
        <color indexed="8"/>
        <rFont val="Arial"/>
        <charset val="134"/>
      </rPr>
      <t>2020</t>
    </r>
    <r>
      <rPr>
        <sz val="24"/>
        <color indexed="8"/>
        <rFont val="黑体"/>
        <charset val="134"/>
      </rPr>
      <t>年全省公共资源交易数据统计表</t>
    </r>
  </si>
  <si>
    <t>交易量单位：宗</t>
  </si>
  <si>
    <t>交易额单位：万元</t>
  </si>
  <si>
    <t>交易总体情况</t>
  </si>
  <si>
    <t>交易总数</t>
  </si>
  <si>
    <t>交易总额</t>
  </si>
  <si>
    <t>增收总额</t>
  </si>
  <si>
    <t>节约总额</t>
  </si>
  <si>
    <t>工程建设项目招标投标</t>
  </si>
  <si>
    <t>交易数</t>
  </si>
  <si>
    <t>交易额</t>
  </si>
  <si>
    <t>节约金额</t>
  </si>
  <si>
    <t>交易方式</t>
  </si>
  <si>
    <t>公开招标</t>
  </si>
  <si>
    <t>邀请招标</t>
  </si>
  <si>
    <t>投资主体</t>
  </si>
  <si>
    <t>交易类别</t>
  </si>
  <si>
    <t>政府</t>
  </si>
  <si>
    <t>企业</t>
  </si>
  <si>
    <t>其它</t>
  </si>
  <si>
    <t>工程类</t>
  </si>
  <si>
    <t>货物类</t>
  </si>
  <si>
    <t>服务类</t>
  </si>
  <si>
    <t>房屋建筑</t>
  </si>
  <si>
    <t>市政</t>
  </si>
  <si>
    <t>公路</t>
  </si>
  <si>
    <t>铁路</t>
  </si>
  <si>
    <t>民航</t>
  </si>
  <si>
    <t>水运</t>
  </si>
  <si>
    <t>水利</t>
  </si>
  <si>
    <t>能源</t>
  </si>
  <si>
    <t>邮电通信</t>
  </si>
  <si>
    <t>其他</t>
  </si>
  <si>
    <t>政府采购</t>
  </si>
  <si>
    <t>竞争性磋商</t>
  </si>
  <si>
    <t>竞争性谈判</t>
  </si>
  <si>
    <t>询价</t>
  </si>
  <si>
    <t>单一来源</t>
  </si>
  <si>
    <t>土地使用权出让</t>
  </si>
  <si>
    <t>增值金额</t>
  </si>
  <si>
    <t>招标</t>
  </si>
  <si>
    <t>拍卖</t>
  </si>
  <si>
    <t>挂牌</t>
  </si>
  <si>
    <t>探矿权出让</t>
  </si>
  <si>
    <t>采矿权出让</t>
  </si>
  <si>
    <t>国有产权交易（实物资产类）</t>
  </si>
  <si>
    <t>招投标</t>
  </si>
  <si>
    <t>网络竞价</t>
  </si>
  <si>
    <t>协议转让</t>
  </si>
  <si>
    <t>国有产权交易（股权类）</t>
  </si>
  <si>
    <t>其他公共资源交易（医疗药品采购）</t>
  </si>
  <si>
    <t>公共资源交易数据统计表( 2020年1月)</t>
  </si>
  <si>
    <t>交易总量</t>
  </si>
  <si>
    <t>交易量</t>
  </si>
  <si>
    <t>国有产权交易</t>
  </si>
  <si>
    <t>其它公共资源交易</t>
  </si>
  <si>
    <t>公共资源交易数据统计表( 2020年2月)</t>
  </si>
  <si>
    <t>公共资源交易数据统计表( 2020年3月)</t>
  </si>
  <si>
    <t>总计（各市累加）</t>
  </si>
  <si>
    <t>总计（分项累加）</t>
  </si>
  <si>
    <t>工程--合计</t>
  </si>
  <si>
    <t>行业统计</t>
  </si>
  <si>
    <t>备注：医药采购在“其它公共资源交易”中统计，但交易量不计入交易总量中。</t>
  </si>
  <si>
    <t>附件2</t>
  </si>
  <si>
    <t>2020年各地公共资源交易情况汇总表</t>
  </si>
  <si>
    <t>各地</t>
  </si>
  <si>
    <t>其他公共资源交易</t>
  </si>
  <si>
    <t>合计</t>
  </si>
  <si>
    <t>总交易量</t>
  </si>
  <si>
    <t>总交易额</t>
  </si>
  <si>
    <t>省本级</t>
  </si>
  <si>
    <t>西安</t>
  </si>
  <si>
    <t>宝鸡</t>
  </si>
  <si>
    <t>咸阳</t>
  </si>
  <si>
    <t>铜川</t>
  </si>
  <si>
    <t>渭南</t>
  </si>
  <si>
    <t>延安</t>
  </si>
  <si>
    <t>榆林</t>
  </si>
  <si>
    <t>汉中</t>
  </si>
  <si>
    <t>安康</t>
  </si>
  <si>
    <t>商洛</t>
  </si>
  <si>
    <t>杨凌示范区</t>
  </si>
  <si>
    <t>西咸新区</t>
  </si>
  <si>
    <t xml:space="preserve">备注:省本级“其他公共资源交易”统计项是指“药品耗材采购”,因交易量采购单位差异较大，交易量未纳入合计。
     </t>
  </si>
</sst>
</file>

<file path=xl/styles.xml><?xml version="1.0" encoding="utf-8"?>
<styleSheet xmlns="http://schemas.openxmlformats.org/spreadsheetml/2006/main">
  <numFmts count="8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0.000000_ "/>
  </numFmts>
  <fonts count="42">
    <font>
      <sz val="11"/>
      <color indexed="8"/>
      <name val="宋体"/>
      <charset val="134"/>
    </font>
    <font>
      <sz val="20"/>
      <color indexed="8"/>
      <name val="黑体"/>
      <charset val="134"/>
    </font>
    <font>
      <sz val="24"/>
      <color indexed="8"/>
      <name val="方正大标宋简体"/>
      <charset val="134"/>
    </font>
    <font>
      <sz val="24"/>
      <color indexed="8"/>
      <name val="宋体"/>
      <charset val="134"/>
    </font>
    <font>
      <sz val="22"/>
      <color indexed="8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indexed="5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黑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2"/>
      <color indexed="8"/>
      <name val="黑体"/>
      <charset val="134"/>
    </font>
    <font>
      <sz val="11"/>
      <color indexed="56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20"/>
      <name val="黑体"/>
      <charset val="134"/>
    </font>
    <font>
      <sz val="16"/>
      <color indexed="8"/>
      <name val="Arial"/>
      <charset val="134"/>
    </font>
    <font>
      <sz val="16"/>
      <color indexed="8"/>
      <name val="方正小标宋简体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20"/>
      <color indexed="8"/>
      <name val="Arial"/>
      <charset val="134"/>
    </font>
    <font>
      <sz val="24"/>
      <color indexed="8"/>
      <name val="Arial"/>
      <charset val="134"/>
    </font>
    <font>
      <sz val="24"/>
      <color indexed="8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26" fillId="7" borderId="43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2" borderId="0" applyProtection="0">
      <alignment vertical="center"/>
    </xf>
    <xf numFmtId="0" fontId="28" fillId="11" borderId="0" applyProtection="0">
      <alignment vertical="center"/>
    </xf>
    <xf numFmtId="43" fontId="0" fillId="0" borderId="0" applyProtection="0">
      <alignment vertical="center"/>
    </xf>
    <xf numFmtId="0" fontId="23" fillId="2" borderId="0" applyProtection="0">
      <alignment vertical="center"/>
    </xf>
    <xf numFmtId="0" fontId="31" fillId="0" borderId="0" applyProtection="0">
      <alignment vertical="center"/>
    </xf>
    <xf numFmtId="9" fontId="0" fillId="0" borderId="0" applyProtection="0">
      <alignment vertical="center"/>
    </xf>
    <xf numFmtId="0" fontId="30" fillId="0" borderId="0" applyProtection="0">
      <alignment vertical="center"/>
    </xf>
    <xf numFmtId="0" fontId="0" fillId="12" borderId="45" applyProtection="0">
      <alignment vertical="center"/>
    </xf>
    <xf numFmtId="0" fontId="23" fillId="11" borderId="0" applyProtection="0">
      <alignment vertical="center"/>
    </xf>
    <xf numFmtId="0" fontId="24" fillId="0" borderId="0" applyProtection="0">
      <alignment vertical="center"/>
    </xf>
    <xf numFmtId="0" fontId="14" fillId="0" borderId="0" applyProtection="0">
      <alignment vertical="center"/>
    </xf>
    <xf numFmtId="0" fontId="25" fillId="0" borderId="0" applyProtection="0">
      <alignment vertical="center"/>
    </xf>
    <xf numFmtId="0" fontId="29" fillId="0" borderId="0" applyProtection="0">
      <alignment vertical="center"/>
    </xf>
    <xf numFmtId="0" fontId="7" fillId="0" borderId="0" applyProtection="0"/>
    <xf numFmtId="0" fontId="33" fillId="0" borderId="46" applyProtection="0">
      <alignment vertical="center"/>
    </xf>
    <xf numFmtId="0" fontId="34" fillId="0" borderId="46" applyProtection="0">
      <alignment vertical="center"/>
    </xf>
    <xf numFmtId="0" fontId="23" fillId="4" borderId="0" applyProtection="0">
      <alignment vertical="center"/>
    </xf>
    <xf numFmtId="0" fontId="24" fillId="0" borderId="42" applyProtection="0">
      <alignment vertical="center"/>
    </xf>
    <xf numFmtId="0" fontId="23" fillId="8" borderId="0" applyProtection="0">
      <alignment vertical="center"/>
    </xf>
    <xf numFmtId="0" fontId="27" fillId="5" borderId="44" applyProtection="0">
      <alignment vertical="center"/>
    </xf>
    <xf numFmtId="0" fontId="38" fillId="5" borderId="43" applyProtection="0">
      <alignment vertical="center"/>
    </xf>
    <xf numFmtId="0" fontId="37" fillId="14" borderId="49" applyProtection="0">
      <alignment vertical="center"/>
    </xf>
    <xf numFmtId="0" fontId="0" fillId="7" borderId="0" applyProtection="0">
      <alignment vertical="center"/>
    </xf>
    <xf numFmtId="0" fontId="23" fillId="15" borderId="0" applyProtection="0">
      <alignment vertical="center"/>
    </xf>
    <xf numFmtId="0" fontId="36" fillId="0" borderId="48" applyProtection="0">
      <alignment vertical="center"/>
    </xf>
    <xf numFmtId="0" fontId="35" fillId="0" borderId="47" applyProtection="0">
      <alignment vertical="center"/>
    </xf>
    <xf numFmtId="0" fontId="32" fillId="2" borderId="0" applyProtection="0">
      <alignment vertical="center"/>
    </xf>
    <xf numFmtId="0" fontId="28" fillId="13" borderId="0" applyProtection="0">
      <alignment vertical="center"/>
    </xf>
    <xf numFmtId="9" fontId="0" fillId="0" borderId="0" applyProtection="0">
      <alignment vertical="center"/>
    </xf>
    <xf numFmtId="0" fontId="0" fillId="10" borderId="0" applyProtection="0">
      <alignment vertical="center"/>
    </xf>
    <xf numFmtId="0" fontId="23" fillId="9" borderId="0" applyProtection="0">
      <alignment vertical="center"/>
    </xf>
    <xf numFmtId="0" fontId="0" fillId="16" borderId="0" applyProtection="0">
      <alignment vertical="center"/>
    </xf>
    <xf numFmtId="0" fontId="0" fillId="4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23" fillId="6" borderId="0" applyProtection="0">
      <alignment vertical="center"/>
    </xf>
    <xf numFmtId="0" fontId="23" fillId="17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23" fillId="9" borderId="0" applyProtection="0">
      <alignment vertical="center"/>
    </xf>
    <xf numFmtId="0" fontId="0" fillId="4" borderId="0" applyProtection="0">
      <alignment vertical="center"/>
    </xf>
    <xf numFmtId="0" fontId="23" fillId="4" borderId="0" applyProtection="0">
      <alignment vertical="center"/>
    </xf>
    <xf numFmtId="0" fontId="23" fillId="18" borderId="0" applyProtection="0">
      <alignment vertical="center"/>
    </xf>
    <xf numFmtId="0" fontId="0" fillId="7" borderId="0" applyProtection="0">
      <alignment vertical="center"/>
    </xf>
    <xf numFmtId="0" fontId="23" fillId="7" borderId="0" applyProtection="0">
      <alignment vertical="center"/>
    </xf>
    <xf numFmtId="0" fontId="0" fillId="0" borderId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176" fontId="5" fillId="0" borderId="13" xfId="0" applyNumberFormat="1" applyFont="1" applyFill="1" applyBorder="1" applyAlignment="1">
      <alignment horizontal="center"/>
    </xf>
    <xf numFmtId="176" fontId="5" fillId="0" borderId="1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7" fillId="0" borderId="10" xfId="19" applyNumberFormat="1" applyFont="1" applyFill="1" applyBorder="1" applyAlignment="1">
      <alignment horizontal="center" vertical="center" wrapText="1"/>
    </xf>
    <xf numFmtId="178" fontId="7" fillId="0" borderId="12" xfId="19" applyNumberFormat="1" applyFont="1" applyFill="1" applyBorder="1" applyAlignment="1">
      <alignment horizontal="center" vertical="center" wrapText="1"/>
    </xf>
    <xf numFmtId="176" fontId="7" fillId="0" borderId="13" xfId="19" applyNumberFormat="1" applyFont="1" applyFill="1" applyBorder="1" applyAlignment="1">
      <alignment horizontal="center" vertical="center" wrapText="1"/>
    </xf>
    <xf numFmtId="176" fontId="7" fillId="0" borderId="12" xfId="19" applyNumberFormat="1" applyFont="1" applyFill="1" applyBorder="1" applyAlignment="1">
      <alignment horizontal="center" vertical="center" wrapText="1"/>
    </xf>
    <xf numFmtId="176" fontId="8" fillId="0" borderId="13" xfId="19" applyNumberFormat="1" applyFont="1" applyFill="1" applyBorder="1" applyAlignment="1">
      <alignment horizontal="center" vertical="center" wrapText="1" shrinkToFit="1"/>
    </xf>
    <xf numFmtId="176" fontId="8" fillId="0" borderId="12" xfId="19" applyNumberFormat="1" applyFont="1" applyFill="1" applyBorder="1" applyAlignment="1">
      <alignment horizontal="center" vertical="center" wrapText="1" shrinkToFit="1"/>
    </xf>
    <xf numFmtId="176" fontId="8" fillId="0" borderId="18" xfId="19" applyNumberFormat="1" applyFont="1" applyFill="1" applyBorder="1" applyAlignment="1">
      <alignment horizontal="center" vertical="center" wrapText="1" shrinkToFit="1"/>
    </xf>
    <xf numFmtId="178" fontId="8" fillId="0" borderId="13" xfId="19" applyNumberFormat="1" applyFont="1" applyFill="1" applyBorder="1" applyAlignment="1">
      <alignment horizontal="center" vertical="center" wrapText="1" shrinkToFi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176" fontId="5" fillId="0" borderId="2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8" fillId="0" borderId="12" xfId="19" applyNumberFormat="1" applyFont="1" applyFill="1" applyBorder="1" applyAlignment="1">
      <alignment horizontal="center" vertical="center" wrapText="1" shrinkToFit="1"/>
    </xf>
    <xf numFmtId="178" fontId="8" fillId="0" borderId="13" xfId="34" applyNumberFormat="1" applyFont="1" applyFill="1" applyBorder="1" applyAlignment="1">
      <alignment horizontal="center" vertical="center" wrapText="1" shrinkToFit="1"/>
    </xf>
    <xf numFmtId="178" fontId="8" fillId="0" borderId="12" xfId="34" applyNumberFormat="1" applyFont="1" applyFill="1" applyBorder="1" applyAlignment="1">
      <alignment horizontal="center" vertical="center" wrapText="1" shrinkToFit="1"/>
    </xf>
    <xf numFmtId="178" fontId="8" fillId="0" borderId="18" xfId="34" applyNumberFormat="1" applyFont="1" applyFill="1" applyBorder="1" applyAlignment="1">
      <alignment horizontal="center" vertical="center" wrapText="1" shrinkToFit="1"/>
    </xf>
    <xf numFmtId="176" fontId="8" fillId="0" borderId="13" xfId="34" applyNumberFormat="1" applyFont="1" applyFill="1" applyBorder="1" applyAlignment="1">
      <alignment horizontal="center" vertical="center" wrapText="1" shrinkToFit="1"/>
    </xf>
    <xf numFmtId="176" fontId="8" fillId="0" borderId="12" xfId="34" applyNumberFormat="1" applyFont="1" applyFill="1" applyBorder="1" applyAlignment="1">
      <alignment horizontal="center" vertical="center" wrapText="1" shrinkToFi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76" fontId="6" fillId="0" borderId="29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13" xfId="34" applyNumberFormat="1" applyFont="1" applyFill="1" applyBorder="1" applyAlignment="1">
      <alignment horizontal="center" vertical="center" wrapText="1" shrinkToFit="1"/>
    </xf>
    <xf numFmtId="0" fontId="8" fillId="0" borderId="12" xfId="34" applyNumberFormat="1" applyFont="1" applyFill="1" applyBorder="1" applyAlignment="1">
      <alignment horizontal="center" vertical="center" wrapText="1" shrinkToFit="1"/>
    </xf>
    <xf numFmtId="177" fontId="5" fillId="0" borderId="13" xfId="0" applyNumberFormat="1" applyFont="1" applyFill="1" applyBorder="1" applyAlignment="1">
      <alignment horizontal="center"/>
    </xf>
    <xf numFmtId="177" fontId="5" fillId="0" borderId="11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/>
    </xf>
    <xf numFmtId="177" fontId="7" fillId="0" borderId="13" xfId="19" applyNumberFormat="1" applyFont="1" applyFill="1" applyBorder="1" applyAlignment="1">
      <alignment horizontal="center" vertical="center" wrapText="1"/>
    </xf>
    <xf numFmtId="177" fontId="7" fillId="0" borderId="12" xfId="19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 vertical="center" wrapText="1"/>
    </xf>
    <xf numFmtId="177" fontId="5" fillId="0" borderId="26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vertical="center"/>
    </xf>
    <xf numFmtId="178" fontId="5" fillId="3" borderId="10" xfId="0" applyNumberFormat="1" applyFont="1" applyFill="1" applyBorder="1" applyAlignment="1">
      <alignment horizontal="center"/>
    </xf>
    <xf numFmtId="0" fontId="5" fillId="3" borderId="11" xfId="0" applyNumberFormat="1" applyFont="1" applyFill="1" applyBorder="1" applyAlignment="1">
      <alignment horizontal="center"/>
    </xf>
    <xf numFmtId="0" fontId="5" fillId="3" borderId="12" xfId="0" applyNumberFormat="1" applyFont="1" applyFill="1" applyBorder="1" applyAlignment="1">
      <alignment horizontal="center"/>
    </xf>
    <xf numFmtId="176" fontId="5" fillId="3" borderId="13" xfId="0" applyNumberFormat="1" applyFont="1" applyFill="1" applyBorder="1" applyAlignment="1">
      <alignment horizontal="center"/>
    </xf>
    <xf numFmtId="176" fontId="5" fillId="3" borderId="11" xfId="0" applyNumberFormat="1" applyFont="1" applyFill="1" applyBorder="1" applyAlignment="1">
      <alignment horizontal="center"/>
    </xf>
    <xf numFmtId="0" fontId="7" fillId="3" borderId="16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3" xfId="0" applyNumberFormat="1" applyFont="1" applyFill="1" applyBorder="1" applyAlignment="1">
      <alignment horizontal="center" vertical="center" wrapText="1"/>
    </xf>
    <xf numFmtId="0" fontId="10" fillId="3" borderId="33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176" fontId="5" fillId="3" borderId="1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3" borderId="28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6" fillId="3" borderId="29" xfId="0" applyNumberFormat="1" applyFont="1" applyFill="1" applyBorder="1" applyAlignment="1">
      <alignment horizontal="center" vertical="center"/>
    </xf>
    <xf numFmtId="178" fontId="12" fillId="2" borderId="10" xfId="0" applyNumberFormat="1" applyFont="1" applyFill="1" applyBorder="1" applyAlignment="1">
      <alignment horizontal="center"/>
    </xf>
    <xf numFmtId="0" fontId="12" fillId="2" borderId="11" xfId="0" applyNumberFormat="1" applyFont="1" applyFill="1" applyBorder="1" applyAlignment="1">
      <alignment horizontal="center"/>
    </xf>
    <xf numFmtId="0" fontId="12" fillId="2" borderId="12" xfId="0" applyNumberFormat="1" applyFont="1" applyFill="1" applyBorder="1" applyAlignment="1">
      <alignment horizontal="center"/>
    </xf>
    <xf numFmtId="176" fontId="12" fillId="2" borderId="13" xfId="0" applyNumberFormat="1" applyFont="1" applyFill="1" applyBorder="1" applyAlignment="1">
      <alignment horizontal="center"/>
    </xf>
    <xf numFmtId="176" fontId="12" fillId="2" borderId="11" xfId="0" applyNumberFormat="1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0" fontId="14" fillId="2" borderId="21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17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 wrapText="1"/>
    </xf>
    <xf numFmtId="176" fontId="12" fillId="2" borderId="12" xfId="0" applyNumberFormat="1" applyFont="1" applyFill="1" applyBorder="1" applyAlignment="1">
      <alignment horizontal="center"/>
    </xf>
    <xf numFmtId="0" fontId="12" fillId="2" borderId="13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26" xfId="0" applyNumberFormat="1" applyFont="1" applyFill="1" applyBorder="1" applyAlignment="1">
      <alignment horizontal="center"/>
    </xf>
    <xf numFmtId="0" fontId="5" fillId="2" borderId="27" xfId="0" applyNumberFormat="1" applyFont="1" applyFill="1" applyBorder="1" applyAlignment="1">
      <alignment horizontal="center" vertical="center"/>
    </xf>
    <xf numFmtId="0" fontId="14" fillId="2" borderId="28" xfId="0" applyNumberFormat="1" applyFont="1" applyFill="1" applyBorder="1" applyAlignment="1">
      <alignment horizontal="center" vertical="center"/>
    </xf>
    <xf numFmtId="0" fontId="14" fillId="2" borderId="23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4" fillId="2" borderId="29" xfId="0" applyNumberFormat="1" applyFont="1" applyFill="1" applyBorder="1" applyAlignment="1">
      <alignment horizontal="center" vertical="center" wrapText="1"/>
    </xf>
    <xf numFmtId="0" fontId="4" fillId="0" borderId="0" xfId="51" applyNumberFormat="1" applyFont="1" applyFill="1" applyBorder="1" applyAlignment="1">
      <alignment horizontal="center" vertical="center"/>
    </xf>
    <xf numFmtId="0" fontId="5" fillId="0" borderId="0" xfId="51" applyNumberFormat="1" applyFont="1" applyFill="1" applyBorder="1" applyAlignment="1">
      <alignment horizontal="left" vertical="center"/>
    </xf>
    <xf numFmtId="0" fontId="5" fillId="0" borderId="4" xfId="51" applyNumberFormat="1" applyFont="1" applyFill="1" applyBorder="1" applyAlignment="1">
      <alignment horizontal="center"/>
    </xf>
    <xf numFmtId="0" fontId="5" fillId="0" borderId="5" xfId="51" applyNumberFormat="1" applyFont="1" applyFill="1" applyBorder="1" applyAlignment="1">
      <alignment horizontal="center"/>
    </xf>
    <xf numFmtId="0" fontId="5" fillId="0" borderId="6" xfId="51" applyNumberFormat="1" applyFont="1" applyFill="1" applyBorder="1" applyAlignment="1">
      <alignment horizontal="center"/>
    </xf>
    <xf numFmtId="0" fontId="5" fillId="0" borderId="7" xfId="51" applyNumberFormat="1" applyFont="1" applyFill="1" applyBorder="1" applyAlignment="1">
      <alignment horizontal="center"/>
    </xf>
    <xf numFmtId="0" fontId="5" fillId="0" borderId="8" xfId="51" applyNumberFormat="1" applyFont="1" applyFill="1" applyBorder="1" applyAlignment="1">
      <alignment horizontal="center"/>
    </xf>
    <xf numFmtId="0" fontId="5" fillId="0" borderId="9" xfId="51" applyNumberFormat="1" applyFont="1" applyFill="1" applyBorder="1" applyAlignment="1">
      <alignment horizontal="center"/>
    </xf>
    <xf numFmtId="0" fontId="16" fillId="0" borderId="10" xfId="51" applyNumberFormat="1" applyFont="1" applyFill="1" applyBorder="1" applyAlignment="1">
      <alignment horizontal="center"/>
    </xf>
    <xf numFmtId="0" fontId="16" fillId="0" borderId="11" xfId="51" applyNumberFormat="1" applyFont="1" applyFill="1" applyBorder="1" applyAlignment="1">
      <alignment horizontal="center"/>
    </xf>
    <xf numFmtId="0" fontId="16" fillId="0" borderId="12" xfId="51" applyNumberFormat="1" applyFont="1" applyFill="1" applyBorder="1" applyAlignment="1">
      <alignment horizontal="center"/>
    </xf>
    <xf numFmtId="176" fontId="16" fillId="0" borderId="13" xfId="51" applyNumberFormat="1" applyFont="1" applyFill="1" applyBorder="1" applyAlignment="1">
      <alignment horizontal="center"/>
    </xf>
    <xf numFmtId="176" fontId="16" fillId="0" borderId="11" xfId="51" applyNumberFormat="1" applyFont="1" applyFill="1" applyBorder="1" applyAlignment="1">
      <alignment horizontal="center"/>
    </xf>
    <xf numFmtId="0" fontId="5" fillId="0" borderId="14" xfId="51" applyNumberFormat="1" applyFont="1" applyFill="1" applyBorder="1" applyAlignment="1">
      <alignment horizontal="center" vertical="center"/>
    </xf>
    <xf numFmtId="0" fontId="5" fillId="0" borderId="15" xfId="51" applyNumberFormat="1" applyFont="1" applyFill="1" applyBorder="1" applyAlignment="1">
      <alignment horizontal="center" vertical="center"/>
    </xf>
    <xf numFmtId="0" fontId="6" fillId="0" borderId="16" xfId="51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0" fillId="0" borderId="16" xfId="51" applyNumberFormat="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6" fillId="0" borderId="6" xfId="51" applyNumberFormat="1" applyFont="1" applyFill="1" applyBorder="1" applyAlignment="1">
      <alignment horizontal="center" vertical="center"/>
    </xf>
    <xf numFmtId="0" fontId="6" fillId="0" borderId="8" xfId="51" applyNumberFormat="1" applyFont="1" applyFill="1" applyBorder="1" applyAlignment="1">
      <alignment horizontal="center" vertical="center"/>
    </xf>
    <xf numFmtId="0" fontId="6" fillId="0" borderId="9" xfId="51" applyNumberFormat="1" applyFont="1" applyFill="1" applyBorder="1" applyAlignment="1">
      <alignment horizontal="center" vertical="center"/>
    </xf>
    <xf numFmtId="0" fontId="6" fillId="0" borderId="21" xfId="51" applyNumberFormat="1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0" fontId="17" fillId="0" borderId="2" xfId="51" applyNumberFormat="1" applyFont="1" applyFill="1" applyBorder="1" applyAlignment="1">
      <alignment horizontal="center" vertical="center" wrapText="1"/>
    </xf>
    <xf numFmtId="0" fontId="17" fillId="0" borderId="33" xfId="51" applyNumberFormat="1" applyFont="1" applyFill="1" applyBorder="1" applyAlignment="1">
      <alignment horizontal="center" vertical="center" wrapText="1"/>
    </xf>
    <xf numFmtId="0" fontId="6" fillId="0" borderId="33" xfId="51" applyNumberFormat="1" applyFont="1" applyFill="1" applyBorder="1" applyAlignment="1">
      <alignment horizontal="center" vertical="center" wrapText="1"/>
    </xf>
    <xf numFmtId="0" fontId="6" fillId="0" borderId="16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0" fillId="0" borderId="17" xfId="51" applyNumberFormat="1" applyFont="1" applyFill="1" applyBorder="1" applyAlignment="1">
      <alignment horizontal="center" vertical="center"/>
    </xf>
    <xf numFmtId="0" fontId="0" fillId="0" borderId="18" xfId="51" applyNumberFormat="1" applyFont="1" applyFill="1" applyBorder="1" applyAlignment="1">
      <alignment horizontal="center" vertical="center"/>
    </xf>
    <xf numFmtId="0" fontId="0" fillId="0" borderId="18" xfId="51" applyNumberFormat="1" applyFont="1" applyFill="1" applyBorder="1" applyAlignment="1">
      <alignment horizontal="center" vertical="center" wrapText="1"/>
    </xf>
    <xf numFmtId="0" fontId="5" fillId="0" borderId="19" xfId="51" applyNumberFormat="1" applyFont="1" applyFill="1" applyBorder="1" applyAlignment="1">
      <alignment horizontal="center" vertical="center"/>
    </xf>
    <xf numFmtId="0" fontId="5" fillId="0" borderId="20" xfId="51" applyNumberFormat="1" applyFont="1" applyFill="1" applyBorder="1" applyAlignment="1">
      <alignment horizontal="center" vertical="center"/>
    </xf>
    <xf numFmtId="0" fontId="6" fillId="0" borderId="17" xfId="51" applyNumberFormat="1" applyFont="1" applyFill="1" applyBorder="1" applyAlignment="1">
      <alignment horizontal="center" vertical="center" wrapText="1"/>
    </xf>
    <xf numFmtId="0" fontId="6" fillId="0" borderId="18" xfId="51" applyNumberFormat="1" applyFont="1" applyFill="1" applyBorder="1" applyAlignment="1">
      <alignment horizontal="center" vertical="center" wrapText="1"/>
    </xf>
    <xf numFmtId="0" fontId="6" fillId="0" borderId="21" xfId="51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19" xfId="51" applyNumberFormat="1" applyFont="1" applyFill="1" applyBorder="1" applyAlignment="1">
      <alignment horizontal="center" vertical="center" wrapText="1"/>
    </xf>
    <xf numFmtId="0" fontId="6" fillId="0" borderId="20" xfId="51" applyNumberFormat="1" applyFont="1" applyFill="1" applyBorder="1" applyAlignment="1">
      <alignment horizontal="center" vertical="center" wrapText="1"/>
    </xf>
    <xf numFmtId="176" fontId="6" fillId="0" borderId="18" xfId="51" applyNumberFormat="1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left" vertical="center"/>
    </xf>
    <xf numFmtId="176" fontId="16" fillId="0" borderId="12" xfId="51" applyNumberFormat="1" applyFont="1" applyFill="1" applyBorder="1" applyAlignment="1">
      <alignment horizontal="center"/>
    </xf>
    <xf numFmtId="0" fontId="16" fillId="0" borderId="13" xfId="51" applyNumberFormat="1" applyFont="1" applyFill="1" applyBorder="1" applyAlignment="1">
      <alignment horizont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3" xfId="51" applyNumberFormat="1" applyFont="1" applyFill="1" applyBorder="1" applyAlignment="1">
      <alignment horizontal="center" vertical="center"/>
    </xf>
    <xf numFmtId="0" fontId="7" fillId="0" borderId="12" xfId="51" applyNumberFormat="1" applyFont="1" applyFill="1" applyBorder="1" applyAlignment="1">
      <alignment horizontal="center" vertical="center"/>
    </xf>
    <xf numFmtId="0" fontId="5" fillId="0" borderId="24" xfId="51" applyNumberFormat="1" applyFont="1" applyFill="1" applyBorder="1" applyAlignment="1">
      <alignment horizontal="center"/>
    </xf>
    <xf numFmtId="0" fontId="5" fillId="0" borderId="25" xfId="51" applyNumberFormat="1" applyFont="1" applyFill="1" applyBorder="1" applyAlignment="1">
      <alignment horizontal="center"/>
    </xf>
    <xf numFmtId="0" fontId="16" fillId="0" borderId="26" xfId="51" applyNumberFormat="1" applyFont="1" applyFill="1" applyBorder="1" applyAlignment="1">
      <alignment horizontal="center"/>
    </xf>
    <xf numFmtId="0" fontId="5" fillId="0" borderId="27" xfId="51" applyNumberFormat="1" applyFont="1" applyFill="1" applyBorder="1" applyAlignment="1">
      <alignment horizontal="center" vertical="center"/>
    </xf>
    <xf numFmtId="0" fontId="6" fillId="0" borderId="28" xfId="51" applyNumberFormat="1" applyFont="1" applyFill="1" applyBorder="1" applyAlignment="1">
      <alignment horizontal="center" vertical="center"/>
    </xf>
    <xf numFmtId="0" fontId="0" fillId="0" borderId="28" xfId="51" applyNumberFormat="1" applyFont="1" applyFill="1" applyBorder="1" applyAlignment="1">
      <alignment horizontal="center" vertical="center"/>
    </xf>
    <xf numFmtId="0" fontId="6" fillId="0" borderId="7" xfId="51" applyNumberFormat="1" applyFont="1" applyFill="1" applyBorder="1" applyAlignment="1">
      <alignment horizontal="center" vertical="center"/>
    </xf>
    <xf numFmtId="0" fontId="6" fillId="0" borderId="25" xfId="51" applyNumberFormat="1" applyFont="1" applyFill="1" applyBorder="1" applyAlignment="1">
      <alignment horizontal="center" vertical="center"/>
    </xf>
    <xf numFmtId="0" fontId="6" fillId="0" borderId="23" xfId="51" applyNumberFormat="1" applyFont="1" applyFill="1" applyBorder="1" applyAlignment="1">
      <alignment horizontal="center" vertical="center"/>
    </xf>
    <xf numFmtId="0" fontId="6" fillId="0" borderId="28" xfId="51" applyNumberFormat="1" applyFont="1" applyFill="1" applyBorder="1" applyAlignment="1">
      <alignment horizontal="center" vertical="center" wrapText="1"/>
    </xf>
    <xf numFmtId="0" fontId="0" fillId="0" borderId="13" xfId="51" applyNumberFormat="1" applyFont="1" applyFill="1" applyBorder="1" applyAlignment="1">
      <alignment horizontal="center" vertical="center"/>
    </xf>
    <xf numFmtId="0" fontId="0" fillId="0" borderId="12" xfId="51" applyNumberFormat="1" applyFont="1" applyFill="1" applyBorder="1" applyAlignment="1">
      <alignment horizontal="center" vertical="center"/>
    </xf>
    <xf numFmtId="0" fontId="0" fillId="0" borderId="29" xfId="51" applyNumberFormat="1" applyFont="1" applyFill="1" applyBorder="1" applyAlignment="1">
      <alignment horizontal="center" vertical="center"/>
    </xf>
    <xf numFmtId="0" fontId="5" fillId="0" borderId="30" xfId="51" applyNumberFormat="1" applyFont="1" applyFill="1" applyBorder="1" applyAlignment="1">
      <alignment horizontal="center" vertical="center"/>
    </xf>
    <xf numFmtId="0" fontId="6" fillId="0" borderId="9" xfId="51" applyNumberFormat="1" applyFont="1" applyFill="1" applyBorder="1" applyAlignment="1">
      <alignment horizontal="center" vertical="center" wrapText="1"/>
    </xf>
    <xf numFmtId="0" fontId="6" fillId="0" borderId="7" xfId="51" applyNumberFormat="1" applyFont="1" applyFill="1" applyBorder="1" applyAlignment="1">
      <alignment horizontal="center" vertical="center" wrapText="1"/>
    </xf>
    <xf numFmtId="0" fontId="6" fillId="0" borderId="25" xfId="51" applyNumberFormat="1" applyFont="1" applyFill="1" applyBorder="1" applyAlignment="1">
      <alignment horizontal="center" vertical="center" wrapText="1"/>
    </xf>
    <xf numFmtId="0" fontId="6" fillId="0" borderId="29" xfId="51" applyNumberFormat="1" applyFont="1" applyFill="1" applyBorder="1" applyAlignment="1">
      <alignment horizontal="center" vertical="center" wrapText="1"/>
    </xf>
    <xf numFmtId="0" fontId="6" fillId="0" borderId="13" xfId="51" applyNumberFormat="1" applyFont="1" applyFill="1" applyBorder="1" applyAlignment="1">
      <alignment horizontal="center" vertical="center" wrapText="1"/>
    </xf>
    <xf numFmtId="0" fontId="6" fillId="0" borderId="11" xfId="51" applyNumberFormat="1" applyFont="1" applyFill="1" applyBorder="1" applyAlignment="1">
      <alignment horizontal="center" vertical="center" wrapText="1"/>
    </xf>
    <xf numFmtId="0" fontId="6" fillId="0" borderId="26" xfId="51" applyNumberFormat="1" applyFont="1" applyFill="1" applyBorder="1" applyAlignment="1">
      <alignment horizontal="center" vertical="center" wrapText="1"/>
    </xf>
    <xf numFmtId="0" fontId="6" fillId="0" borderId="31" xfId="51" applyNumberFormat="1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0" borderId="32" xfId="51" applyNumberFormat="1" applyFont="1" applyFill="1" applyBorder="1" applyAlignment="1">
      <alignment horizontal="center" vertical="center" wrapText="1"/>
    </xf>
    <xf numFmtId="0" fontId="7" fillId="0" borderId="11" xfId="51" applyNumberFormat="1" applyFont="1" applyFill="1" applyBorder="1" applyAlignment="1">
      <alignment horizontal="center" vertical="center"/>
    </xf>
    <xf numFmtId="0" fontId="7" fillId="0" borderId="26" xfId="51" applyNumberFormat="1" applyFont="1" applyFill="1" applyBorder="1" applyAlignment="1">
      <alignment horizontal="center" vertical="center"/>
    </xf>
    <xf numFmtId="0" fontId="6" fillId="0" borderId="30" xfId="51" applyNumberFormat="1" applyFont="1" applyFill="1" applyBorder="1" applyAlignment="1">
      <alignment horizontal="center" vertical="center" wrapText="1"/>
    </xf>
    <xf numFmtId="0" fontId="6" fillId="0" borderId="12" xfId="51" applyNumberFormat="1" applyFont="1" applyFill="1" applyBorder="1" applyAlignment="1">
      <alignment horizontal="center" vertical="center" wrapText="1"/>
    </xf>
    <xf numFmtId="176" fontId="6" fillId="0" borderId="29" xfId="51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19" fillId="4" borderId="10" xfId="0" applyNumberFormat="1" applyFont="1" applyFill="1" applyBorder="1" applyAlignment="1">
      <alignment horizontal="center"/>
    </xf>
    <xf numFmtId="0" fontId="19" fillId="4" borderId="11" xfId="0" applyNumberFormat="1" applyFont="1" applyFill="1" applyBorder="1" applyAlignment="1">
      <alignment horizontal="center"/>
    </xf>
    <xf numFmtId="0" fontId="19" fillId="4" borderId="12" xfId="0" applyNumberFormat="1" applyFont="1" applyFill="1" applyBorder="1" applyAlignment="1">
      <alignment horizontal="center"/>
    </xf>
    <xf numFmtId="177" fontId="19" fillId="4" borderId="13" xfId="0" applyNumberFormat="1" applyFont="1" applyFill="1" applyBorder="1" applyAlignment="1">
      <alignment horizontal="center"/>
    </xf>
    <xf numFmtId="177" fontId="19" fillId="4" borderId="11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9" fillId="0" borderId="33" xfId="0" applyNumberFormat="1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177" fontId="6" fillId="4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178" fontId="7" fillId="4" borderId="10" xfId="19" applyNumberFormat="1" applyFont="1" applyFill="1" applyBorder="1" applyAlignment="1">
      <alignment horizontal="center" vertical="center" wrapText="1"/>
    </xf>
    <xf numFmtId="178" fontId="7" fillId="4" borderId="12" xfId="19" applyNumberFormat="1" applyFont="1" applyFill="1" applyBorder="1" applyAlignment="1">
      <alignment horizontal="center" vertical="center" wrapText="1"/>
    </xf>
    <xf numFmtId="177" fontId="7" fillId="4" borderId="13" xfId="19" applyNumberFormat="1" applyFont="1" applyFill="1" applyBorder="1" applyAlignment="1">
      <alignment horizontal="center" vertical="center" wrapText="1"/>
    </xf>
    <xf numFmtId="177" fontId="7" fillId="4" borderId="12" xfId="19" applyNumberFormat="1" applyFont="1" applyFill="1" applyBorder="1" applyAlignment="1">
      <alignment horizontal="center" vertical="center" wrapText="1"/>
    </xf>
    <xf numFmtId="177" fontId="8" fillId="0" borderId="18" xfId="19" applyNumberFormat="1" applyFont="1" applyFill="1" applyBorder="1" applyAlignment="1">
      <alignment horizontal="center" vertical="center" wrapText="1" shrinkToFit="1"/>
    </xf>
    <xf numFmtId="0" fontId="6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7" fontId="19" fillId="4" borderId="1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177" fontId="19" fillId="4" borderId="26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 vertical="center"/>
    </xf>
    <xf numFmtId="177" fontId="6" fillId="0" borderId="28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177" fontId="6" fillId="4" borderId="2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78" fontId="6" fillId="4" borderId="10" xfId="19" applyNumberFormat="1" applyFont="1" applyFill="1" applyBorder="1" applyAlignment="1">
      <alignment horizontal="center" vertical="center" wrapText="1"/>
    </xf>
    <xf numFmtId="178" fontId="6" fillId="4" borderId="12" xfId="19" applyNumberFormat="1" applyFont="1" applyFill="1" applyBorder="1" applyAlignment="1">
      <alignment horizontal="center" vertical="center" wrapText="1"/>
    </xf>
    <xf numFmtId="177" fontId="6" fillId="4" borderId="13" xfId="19" applyNumberFormat="1" applyFont="1" applyFill="1" applyBorder="1" applyAlignment="1">
      <alignment horizontal="center" vertical="center" wrapText="1"/>
    </xf>
    <xf numFmtId="177" fontId="6" fillId="4" borderId="12" xfId="19" applyNumberFormat="1" applyFont="1" applyFill="1" applyBorder="1" applyAlignment="1">
      <alignment horizontal="center" vertical="center" wrapText="1"/>
    </xf>
    <xf numFmtId="177" fontId="0" fillId="0" borderId="13" xfId="19" applyNumberFormat="1" applyFont="1" applyFill="1" applyBorder="1" applyAlignment="1">
      <alignment horizontal="center" vertical="center" wrapText="1" shrinkToFit="1"/>
    </xf>
    <xf numFmtId="177" fontId="0" fillId="0" borderId="12" xfId="19" applyNumberFormat="1" applyFont="1" applyFill="1" applyBorder="1" applyAlignment="1">
      <alignment horizontal="center" vertical="center" wrapText="1" shrinkToFit="1"/>
    </xf>
    <xf numFmtId="176" fontId="0" fillId="0" borderId="18" xfId="19" applyNumberFormat="1" applyFont="1" applyFill="1" applyBorder="1" applyAlignment="1">
      <alignment horizontal="center" vertical="center" wrapText="1" shrinkToFit="1"/>
    </xf>
    <xf numFmtId="178" fontId="0" fillId="0" borderId="13" xfId="19" applyNumberFormat="1" applyFont="1" applyFill="1" applyBorder="1" applyAlignment="1">
      <alignment horizontal="center" vertical="center" wrapText="1" shrinkToFit="1"/>
    </xf>
    <xf numFmtId="176" fontId="6" fillId="4" borderId="2" xfId="0" applyNumberFormat="1" applyFont="1" applyFill="1" applyBorder="1" applyAlignment="1">
      <alignment horizontal="center"/>
    </xf>
    <xf numFmtId="178" fontId="0" fillId="0" borderId="12" xfId="19" applyNumberFormat="1" applyFont="1" applyFill="1" applyBorder="1" applyAlignment="1">
      <alignment horizontal="center" vertical="center" wrapText="1" shrinkToFit="1"/>
    </xf>
    <xf numFmtId="178" fontId="0" fillId="0" borderId="13" xfId="34" applyNumberFormat="1" applyFont="1" applyFill="1" applyBorder="1" applyAlignment="1">
      <alignment horizontal="center" vertical="center" wrapText="1" shrinkToFit="1"/>
    </xf>
    <xf numFmtId="178" fontId="0" fillId="0" borderId="12" xfId="34" applyNumberFormat="1" applyFont="1" applyFill="1" applyBorder="1" applyAlignment="1">
      <alignment horizontal="center" vertical="center" wrapText="1" shrinkToFit="1"/>
    </xf>
    <xf numFmtId="178" fontId="0" fillId="0" borderId="18" xfId="34" applyNumberFormat="1" applyFont="1" applyFill="1" applyBorder="1" applyAlignment="1">
      <alignment horizontal="center" vertical="center" wrapText="1" shrinkToFit="1"/>
    </xf>
    <xf numFmtId="176" fontId="0" fillId="0" borderId="13" xfId="34" applyNumberFormat="1" applyFont="1" applyFill="1" applyBorder="1" applyAlignment="1">
      <alignment horizontal="center" vertical="center" wrapText="1" shrinkToFit="1"/>
    </xf>
    <xf numFmtId="176" fontId="0" fillId="0" borderId="12" xfId="34" applyNumberFormat="1" applyFont="1" applyFill="1" applyBorder="1" applyAlignment="1">
      <alignment horizontal="center" vertical="center" wrapText="1" shrinkToFit="1"/>
    </xf>
    <xf numFmtId="0" fontId="6" fillId="0" borderId="27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178" fontId="7" fillId="4" borderId="10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12" xfId="0" applyNumberFormat="1" applyFont="1" applyFill="1" applyBorder="1" applyAlignment="1">
      <alignment horizontal="center"/>
    </xf>
    <xf numFmtId="177" fontId="7" fillId="4" borderId="16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7" fillId="0" borderId="11" xfId="19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78" fontId="7" fillId="4" borderId="11" xfId="0" applyNumberFormat="1" applyFont="1" applyFill="1" applyBorder="1" applyAlignment="1">
      <alignment horizontal="center"/>
    </xf>
    <xf numFmtId="178" fontId="7" fillId="4" borderId="26" xfId="0" applyNumberFormat="1" applyFont="1" applyFill="1" applyBorder="1" applyAlignment="1">
      <alignment horizontal="center"/>
    </xf>
    <xf numFmtId="178" fontId="7" fillId="0" borderId="26" xfId="19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1" fillId="5" borderId="0" xfId="0" applyNumberFormat="1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/>
    </xf>
    <xf numFmtId="0" fontId="21" fillId="5" borderId="0" xfId="0" applyNumberFormat="1" applyFont="1" applyFill="1" applyBorder="1" applyAlignment="1">
      <alignment vertical="center"/>
    </xf>
    <xf numFmtId="0" fontId="16" fillId="5" borderId="34" xfId="0" applyNumberFormat="1" applyFont="1" applyFill="1" applyBorder="1" applyAlignment="1">
      <alignment horizontal="center" vertical="center"/>
    </xf>
    <xf numFmtId="0" fontId="16" fillId="5" borderId="35" xfId="0" applyNumberFormat="1" applyFont="1" applyFill="1" applyBorder="1" applyAlignment="1">
      <alignment horizontal="center" vertical="center"/>
    </xf>
    <xf numFmtId="0" fontId="16" fillId="5" borderId="36" xfId="0" applyNumberFormat="1" applyFont="1" applyFill="1" applyBorder="1" applyAlignment="1">
      <alignment horizontal="center" vertical="center"/>
    </xf>
    <xf numFmtId="0" fontId="16" fillId="5" borderId="37" xfId="0" applyNumberFormat="1" applyFont="1" applyFill="1" applyBorder="1" applyAlignment="1">
      <alignment horizontal="center" vertical="center"/>
    </xf>
    <xf numFmtId="0" fontId="16" fillId="5" borderId="14" xfId="0" applyNumberFormat="1" applyFont="1" applyFill="1" applyBorder="1" applyAlignment="1">
      <alignment horizontal="center" vertical="center"/>
    </xf>
    <xf numFmtId="0" fontId="16" fillId="5" borderId="15" xfId="0" applyNumberFormat="1" applyFont="1" applyFill="1" applyBorder="1" applyAlignment="1">
      <alignment horizontal="center" vertical="center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8" fillId="5" borderId="16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0" fillId="5" borderId="21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0" fontId="0" fillId="5" borderId="16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5" borderId="21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0" fontId="16" fillId="5" borderId="14" xfId="0" applyNumberFormat="1" applyFont="1" applyFill="1" applyBorder="1" applyAlignment="1">
      <alignment horizontal="center" vertical="center"/>
    </xf>
    <xf numFmtId="0" fontId="16" fillId="5" borderId="15" xfId="0" applyNumberFormat="1" applyFont="1" applyFill="1" applyBorder="1" applyAlignment="1">
      <alignment horizontal="center" vertical="center"/>
    </xf>
    <xf numFmtId="0" fontId="0" fillId="5" borderId="16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5" borderId="21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0" fontId="8" fillId="5" borderId="21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177" fontId="8" fillId="5" borderId="2" xfId="0" applyNumberFormat="1" applyFont="1" applyFill="1" applyBorder="1" applyAlignment="1">
      <alignment horizontal="center" vertical="center"/>
    </xf>
    <xf numFmtId="0" fontId="0" fillId="5" borderId="17" xfId="0" applyNumberFormat="1" applyFont="1" applyFill="1" applyBorder="1" applyAlignment="1">
      <alignment horizontal="center" vertical="center" wrapText="1"/>
    </xf>
    <xf numFmtId="0" fontId="0" fillId="5" borderId="18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/>
    </xf>
    <xf numFmtId="0" fontId="16" fillId="5" borderId="39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vertical="center" wrapText="1"/>
    </xf>
    <xf numFmtId="177" fontId="8" fillId="5" borderId="2" xfId="0" applyNumberFormat="1" applyFont="1" applyFill="1" applyBorder="1" applyAlignment="1">
      <alignment vertical="center"/>
    </xf>
    <xf numFmtId="0" fontId="0" fillId="5" borderId="0" xfId="0" applyNumberFormat="1" applyFont="1" applyFill="1" applyBorder="1" applyAlignment="1">
      <alignment horizontal="center" vertical="center"/>
    </xf>
    <xf numFmtId="0" fontId="16" fillId="5" borderId="40" xfId="0" applyNumberFormat="1" applyFont="1" applyFill="1" applyBorder="1" applyAlignment="1">
      <alignment horizontal="center" vertical="center"/>
    </xf>
    <xf numFmtId="0" fontId="16" fillId="5" borderId="41" xfId="0" applyNumberFormat="1" applyFont="1" applyFill="1" applyBorder="1" applyAlignment="1">
      <alignment horizontal="center" vertical="center"/>
    </xf>
    <xf numFmtId="0" fontId="16" fillId="5" borderId="27" xfId="0" applyNumberFormat="1" applyFont="1" applyFill="1" applyBorder="1" applyAlignment="1">
      <alignment horizontal="center" vertical="center"/>
    </xf>
    <xf numFmtId="0" fontId="0" fillId="5" borderId="28" xfId="0" applyNumberFormat="1" applyFont="1" applyFill="1" applyBorder="1" applyAlignment="1">
      <alignment horizontal="center" vertical="center"/>
    </xf>
    <xf numFmtId="0" fontId="8" fillId="5" borderId="28" xfId="0" applyNumberFormat="1" applyFont="1" applyFill="1" applyBorder="1" applyAlignment="1">
      <alignment horizontal="center" vertical="center"/>
    </xf>
    <xf numFmtId="177" fontId="8" fillId="5" borderId="23" xfId="0" applyNumberFormat="1" applyFont="1" applyFill="1" applyBorder="1" applyAlignment="1">
      <alignment horizontal="center" vertical="center"/>
    </xf>
    <xf numFmtId="0" fontId="0" fillId="5" borderId="28" xfId="0" applyNumberFormat="1" applyFont="1" applyFill="1" applyBorder="1" applyAlignment="1">
      <alignment horizontal="center" vertical="center" wrapText="1"/>
    </xf>
    <xf numFmtId="0" fontId="0" fillId="5" borderId="0" xfId="0" applyNumberFormat="1" applyFont="1" applyFill="1" applyBorder="1" applyAlignment="1">
      <alignment horizontal="center" vertical="center" wrapText="1"/>
    </xf>
    <xf numFmtId="0" fontId="0" fillId="5" borderId="23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/>
    </xf>
    <xf numFmtId="0" fontId="16" fillId="5" borderId="27" xfId="0" applyNumberFormat="1" applyFont="1" applyFill="1" applyBorder="1" applyAlignment="1">
      <alignment horizontal="center" vertical="center"/>
    </xf>
    <xf numFmtId="0" fontId="0" fillId="5" borderId="28" xfId="0" applyNumberFormat="1" applyFont="1" applyFill="1" applyBorder="1" applyAlignment="1">
      <alignment horizontal="center" vertical="center" wrapText="1"/>
    </xf>
    <xf numFmtId="0" fontId="0" fillId="5" borderId="23" xfId="0" applyNumberFormat="1" applyFont="1" applyFill="1" applyBorder="1" applyAlignment="1">
      <alignment horizontal="center" vertical="center" wrapText="1"/>
    </xf>
    <xf numFmtId="0" fontId="8" fillId="5" borderId="23" xfId="0" applyNumberFormat="1" applyFont="1" applyFill="1" applyBorder="1" applyAlignment="1">
      <alignment horizontal="center" vertical="center" wrapText="1"/>
    </xf>
    <xf numFmtId="0" fontId="0" fillId="5" borderId="29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成交项目统计表_工程建设项目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百分比_工程建设项目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003366"/>
      <color rgb="00FFFF00"/>
      <color rgb="00FF0000"/>
      <color rgb="0099CCFF"/>
      <color rgb="00CCFF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V52"/>
  <sheetViews>
    <sheetView tabSelected="1" topLeftCell="D28" workbookViewId="0">
      <selection activeCell="I42" sqref="I42:K42"/>
    </sheetView>
  </sheetViews>
  <sheetFormatPr defaultColWidth="9.81666666666667" defaultRowHeight="14.25" customHeight="1"/>
  <cols>
    <col min="1" max="1" width="9.81666666666667" style="371" customWidth="1"/>
    <col min="2" max="2" width="13.4583333333333" style="371" customWidth="1"/>
    <col min="3" max="4" width="12.725" style="371" customWidth="1"/>
    <col min="5" max="5" width="9.81666666666667" style="371" customWidth="1"/>
    <col min="6" max="6" width="12.5416666666667" style="371" customWidth="1"/>
    <col min="7" max="7" width="9.81666666666667" style="371" customWidth="1"/>
    <col min="8" max="8" width="13" style="371" customWidth="1"/>
    <col min="9" max="9" width="9.81666666666667" style="371" customWidth="1"/>
    <col min="10" max="10" width="11.275" style="371" customWidth="1"/>
    <col min="11" max="11" width="9.81666666666667" style="371" customWidth="1"/>
    <col min="12" max="12" width="13.0916666666667" style="370" customWidth="1"/>
    <col min="13" max="13" width="9.81666666666667" style="370" customWidth="1"/>
    <col min="14" max="14" width="11.275" style="370" customWidth="1"/>
    <col min="15" max="17" width="9.81666666666667" style="370" customWidth="1"/>
    <col min="18" max="18" width="11" style="370" customWidth="1"/>
    <col min="19" max="20" width="9.81666666666667" style="370" customWidth="1"/>
    <col min="21" max="21" width="13.3666666666667" style="370" customWidth="1"/>
    <col min="22" max="22" width="1.66666666666667" style="370" customWidth="1"/>
    <col min="23" max="16384" width="9.81666666666667" style="370" customWidth="1"/>
  </cols>
  <sheetData>
    <row r="1" ht="25.5" spans="1:1">
      <c r="A1" s="372" t="s">
        <v>0</v>
      </c>
    </row>
    <row r="2" s="370" customFormat="1" ht="27" customHeight="1" spans="1:22">
      <c r="A2" s="373" t="s">
        <v>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409"/>
    </row>
    <row r="3" s="370" customFormat="1" ht="15" customHeight="1" spans="1:2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1" t="s">
        <v>2</v>
      </c>
      <c r="Q3" s="371"/>
      <c r="S3" s="371" t="s">
        <v>3</v>
      </c>
      <c r="T3" s="371"/>
      <c r="U3" s="371"/>
      <c r="V3" s="409"/>
    </row>
    <row r="4" s="370" customFormat="1" ht="17.25" customHeight="1" spans="1:22">
      <c r="A4" s="376" t="s">
        <v>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409"/>
    </row>
    <row r="5" s="370" customFormat="1" ht="15.75" customHeight="1" spans="1:22">
      <c r="A5" s="377" t="s">
        <v>5</v>
      </c>
      <c r="B5" s="377"/>
      <c r="C5" s="377"/>
      <c r="D5" s="377"/>
      <c r="E5" s="377"/>
      <c r="F5" s="378" t="s">
        <v>6</v>
      </c>
      <c r="G5" s="378"/>
      <c r="H5" s="378"/>
      <c r="I5" s="378"/>
      <c r="J5" s="378"/>
      <c r="K5" s="378" t="s">
        <v>7</v>
      </c>
      <c r="L5" s="378"/>
      <c r="M5" s="378"/>
      <c r="N5" s="378"/>
      <c r="O5" s="378"/>
      <c r="P5" s="405" t="s">
        <v>8</v>
      </c>
      <c r="Q5" s="405"/>
      <c r="R5" s="405"/>
      <c r="S5" s="405"/>
      <c r="T5" s="405"/>
      <c r="U5" s="405"/>
      <c r="V5" s="409"/>
    </row>
    <row r="6" s="370" customFormat="1" ht="15.75" customHeight="1" spans="1:22">
      <c r="A6" s="379">
        <v>18078</v>
      </c>
      <c r="B6" s="379"/>
      <c r="C6" s="379"/>
      <c r="D6" s="379"/>
      <c r="E6" s="379"/>
      <c r="F6" s="379">
        <v>58539331.496475</v>
      </c>
      <c r="G6" s="379"/>
      <c r="H6" s="379"/>
      <c r="I6" s="379"/>
      <c r="J6" s="379"/>
      <c r="K6" s="379">
        <v>511390.045</v>
      </c>
      <c r="L6" s="379"/>
      <c r="M6" s="379"/>
      <c r="N6" s="379"/>
      <c r="O6" s="379"/>
      <c r="P6" s="406">
        <v>1432407.295774</v>
      </c>
      <c r="Q6" s="410"/>
      <c r="R6" s="410"/>
      <c r="S6" s="410"/>
      <c r="T6" s="410"/>
      <c r="U6" s="411"/>
      <c r="V6" s="409"/>
    </row>
    <row r="7" s="370" customFormat="1" ht="17.25" customHeight="1" spans="1:22">
      <c r="A7" s="380" t="s">
        <v>9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412"/>
      <c r="V7" s="409"/>
    </row>
    <row r="8" s="370" customFormat="1" ht="15.75" customHeight="1" spans="1:22">
      <c r="A8" s="382" t="s">
        <v>10</v>
      </c>
      <c r="B8" s="383" t="s">
        <v>11</v>
      </c>
      <c r="C8" s="383" t="s">
        <v>12</v>
      </c>
      <c r="D8" s="383" t="s">
        <v>13</v>
      </c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413"/>
      <c r="V8" s="409"/>
    </row>
    <row r="9" s="370" customFormat="1" ht="15.75" customHeight="1" spans="1:22">
      <c r="A9" s="382"/>
      <c r="B9" s="383"/>
      <c r="C9" s="383"/>
      <c r="D9" s="383" t="s">
        <v>14</v>
      </c>
      <c r="E9" s="383"/>
      <c r="F9" s="383"/>
      <c r="G9" s="383"/>
      <c r="H9" s="383"/>
      <c r="I9" s="383"/>
      <c r="J9" s="383"/>
      <c r="K9" s="383"/>
      <c r="L9" s="383"/>
      <c r="M9" s="383" t="s">
        <v>15</v>
      </c>
      <c r="N9" s="383"/>
      <c r="O9" s="383"/>
      <c r="P9" s="383"/>
      <c r="Q9" s="383"/>
      <c r="R9" s="383"/>
      <c r="S9" s="383"/>
      <c r="T9" s="383"/>
      <c r="U9" s="413"/>
      <c r="V9" s="409"/>
    </row>
    <row r="10" s="370" customFormat="1" ht="15.75" customHeight="1" spans="1:22">
      <c r="A10" s="382"/>
      <c r="B10" s="383"/>
      <c r="C10" s="383"/>
      <c r="D10" s="383" t="s">
        <v>10</v>
      </c>
      <c r="E10" s="383"/>
      <c r="F10" s="383"/>
      <c r="G10" s="383"/>
      <c r="H10" s="383"/>
      <c r="I10" s="383" t="s">
        <v>11</v>
      </c>
      <c r="J10" s="383"/>
      <c r="K10" s="383"/>
      <c r="L10" s="383"/>
      <c r="M10" s="383" t="s">
        <v>10</v>
      </c>
      <c r="N10" s="383"/>
      <c r="O10" s="383"/>
      <c r="P10" s="383"/>
      <c r="Q10" s="383" t="s">
        <v>11</v>
      </c>
      <c r="R10" s="383"/>
      <c r="S10" s="383"/>
      <c r="T10" s="383"/>
      <c r="U10" s="413"/>
      <c r="V10" s="409"/>
    </row>
    <row r="11" s="370" customFormat="1" ht="15.75" customHeight="1" spans="1:22">
      <c r="A11" s="384">
        <v>10459</v>
      </c>
      <c r="B11" s="385">
        <v>41414616.245069</v>
      </c>
      <c r="C11" s="385">
        <v>1375961.65795</v>
      </c>
      <c r="D11" s="386">
        <v>9988</v>
      </c>
      <c r="E11" s="386"/>
      <c r="F11" s="386"/>
      <c r="G11" s="386"/>
      <c r="H11" s="386"/>
      <c r="I11" s="386">
        <v>41191579.051729</v>
      </c>
      <c r="J11" s="386"/>
      <c r="K11" s="386"/>
      <c r="L11" s="386"/>
      <c r="M11" s="386">
        <v>471</v>
      </c>
      <c r="N11" s="386"/>
      <c r="O11" s="386"/>
      <c r="P11" s="386"/>
      <c r="Q11" s="386">
        <v>223036.24</v>
      </c>
      <c r="R11" s="386"/>
      <c r="S11" s="386"/>
      <c r="T11" s="386"/>
      <c r="U11" s="414"/>
      <c r="V11" s="409"/>
    </row>
    <row r="12" s="370" customFormat="1" ht="15.75" customHeight="1" spans="1:22">
      <c r="A12" s="382" t="s">
        <v>16</v>
      </c>
      <c r="B12" s="383"/>
      <c r="C12" s="383"/>
      <c r="D12" s="383"/>
      <c r="E12" s="383"/>
      <c r="F12" s="383"/>
      <c r="G12" s="383"/>
      <c r="H12" s="383"/>
      <c r="I12" s="383"/>
      <c r="J12" s="383" t="s">
        <v>17</v>
      </c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413"/>
      <c r="V12" s="409"/>
    </row>
    <row r="13" s="370" customFormat="1" ht="15.75" customHeight="1" spans="1:22">
      <c r="A13" s="382" t="s">
        <v>18</v>
      </c>
      <c r="B13" s="383"/>
      <c r="C13" s="383" t="s">
        <v>19</v>
      </c>
      <c r="D13" s="383"/>
      <c r="E13" s="383"/>
      <c r="F13" s="383" t="s">
        <v>20</v>
      </c>
      <c r="G13" s="383"/>
      <c r="H13" s="383"/>
      <c r="I13" s="383"/>
      <c r="J13" s="383" t="s">
        <v>21</v>
      </c>
      <c r="K13" s="383"/>
      <c r="L13" s="383"/>
      <c r="M13" s="383"/>
      <c r="N13" s="383" t="s">
        <v>22</v>
      </c>
      <c r="O13" s="383"/>
      <c r="P13" s="383"/>
      <c r="Q13" s="383"/>
      <c r="R13" s="383" t="s">
        <v>23</v>
      </c>
      <c r="S13" s="383"/>
      <c r="T13" s="383"/>
      <c r="U13" s="413"/>
      <c r="V13" s="409"/>
    </row>
    <row r="14" s="370" customFormat="1" ht="15.75" customHeight="1" spans="1:22">
      <c r="A14" s="382" t="s">
        <v>10</v>
      </c>
      <c r="B14" s="383" t="s">
        <v>11</v>
      </c>
      <c r="C14" s="383" t="s">
        <v>10</v>
      </c>
      <c r="D14" s="383" t="s">
        <v>11</v>
      </c>
      <c r="E14" s="383"/>
      <c r="F14" s="383" t="s">
        <v>10</v>
      </c>
      <c r="G14" s="383"/>
      <c r="H14" s="383" t="s">
        <v>11</v>
      </c>
      <c r="I14" s="383"/>
      <c r="J14" s="383" t="s">
        <v>10</v>
      </c>
      <c r="K14" s="383"/>
      <c r="L14" s="383" t="s">
        <v>11</v>
      </c>
      <c r="M14" s="383"/>
      <c r="N14" s="383" t="s">
        <v>10</v>
      </c>
      <c r="O14" s="383"/>
      <c r="P14" s="383" t="s">
        <v>11</v>
      </c>
      <c r="Q14" s="383"/>
      <c r="R14" s="383" t="s">
        <v>10</v>
      </c>
      <c r="S14" s="383"/>
      <c r="T14" s="383" t="s">
        <v>11</v>
      </c>
      <c r="U14" s="413"/>
      <c r="V14" s="409"/>
    </row>
    <row r="15" s="370" customFormat="1" ht="15.75" customHeight="1" spans="1:22">
      <c r="A15" s="382">
        <v>7045</v>
      </c>
      <c r="B15" s="383">
        <v>22716643.307996</v>
      </c>
      <c r="C15" s="383">
        <v>2576</v>
      </c>
      <c r="D15" s="383">
        <v>16094622.825315</v>
      </c>
      <c r="E15" s="383"/>
      <c r="F15" s="383">
        <v>838</v>
      </c>
      <c r="G15" s="383"/>
      <c r="H15" s="383">
        <v>2603348.97562</v>
      </c>
      <c r="I15" s="383"/>
      <c r="J15" s="383">
        <v>7576</v>
      </c>
      <c r="K15" s="383"/>
      <c r="L15" s="383">
        <v>33057284.547959</v>
      </c>
      <c r="M15" s="383"/>
      <c r="N15" s="383">
        <v>367</v>
      </c>
      <c r="O15" s="383"/>
      <c r="P15" s="383">
        <v>675270.5472</v>
      </c>
      <c r="Q15" s="383"/>
      <c r="R15" s="383">
        <v>2516</v>
      </c>
      <c r="S15" s="383"/>
      <c r="T15" s="383">
        <v>7682059.923624</v>
      </c>
      <c r="U15" s="413"/>
      <c r="V15" s="409"/>
    </row>
    <row r="16" s="370" customFormat="1" ht="15.75" customHeight="1" spans="1:22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413"/>
      <c r="V16" s="409"/>
    </row>
    <row r="17" s="370" customFormat="1" ht="15.75" customHeight="1" spans="1:22">
      <c r="A17" s="382" t="s">
        <v>24</v>
      </c>
      <c r="B17" s="383"/>
      <c r="C17" s="383" t="s">
        <v>25</v>
      </c>
      <c r="D17" s="383"/>
      <c r="E17" s="383" t="s">
        <v>26</v>
      </c>
      <c r="F17" s="383"/>
      <c r="G17" s="383" t="s">
        <v>27</v>
      </c>
      <c r="H17" s="383"/>
      <c r="I17" s="383" t="s">
        <v>28</v>
      </c>
      <c r="J17" s="383"/>
      <c r="K17" s="383" t="s">
        <v>29</v>
      </c>
      <c r="L17" s="383"/>
      <c r="M17" s="383" t="s">
        <v>30</v>
      </c>
      <c r="N17" s="383"/>
      <c r="O17" s="383" t="s">
        <v>31</v>
      </c>
      <c r="P17" s="383"/>
      <c r="Q17" s="383" t="s">
        <v>32</v>
      </c>
      <c r="R17" s="383"/>
      <c r="S17" s="383"/>
      <c r="T17" s="383" t="s">
        <v>33</v>
      </c>
      <c r="U17" s="413"/>
      <c r="V17" s="409"/>
    </row>
    <row r="18" s="370" customFormat="1" ht="15.75" customHeight="1" spans="1:22">
      <c r="A18" s="382" t="s">
        <v>10</v>
      </c>
      <c r="B18" s="383" t="s">
        <v>11</v>
      </c>
      <c r="C18" s="383" t="s">
        <v>10</v>
      </c>
      <c r="D18" s="383" t="s">
        <v>11</v>
      </c>
      <c r="E18" s="383" t="s">
        <v>10</v>
      </c>
      <c r="F18" s="383" t="s">
        <v>11</v>
      </c>
      <c r="G18" s="383" t="s">
        <v>10</v>
      </c>
      <c r="H18" s="383" t="s">
        <v>11</v>
      </c>
      <c r="I18" s="383" t="s">
        <v>10</v>
      </c>
      <c r="J18" s="383" t="s">
        <v>11</v>
      </c>
      <c r="K18" s="383" t="s">
        <v>10</v>
      </c>
      <c r="L18" s="383" t="s">
        <v>11</v>
      </c>
      <c r="M18" s="383" t="s">
        <v>10</v>
      </c>
      <c r="N18" s="383" t="s">
        <v>11</v>
      </c>
      <c r="O18" s="383" t="s">
        <v>10</v>
      </c>
      <c r="P18" s="383" t="s">
        <v>11</v>
      </c>
      <c r="Q18" s="383" t="s">
        <v>10</v>
      </c>
      <c r="R18" s="383" t="s">
        <v>11</v>
      </c>
      <c r="S18" s="383"/>
      <c r="T18" s="383" t="s">
        <v>10</v>
      </c>
      <c r="U18" s="413" t="s">
        <v>11</v>
      </c>
      <c r="V18" s="409"/>
    </row>
    <row r="19" s="370" customFormat="1" ht="15.75" customHeight="1" spans="1:22">
      <c r="A19" s="387">
        <v>3951</v>
      </c>
      <c r="B19" s="388">
        <v>21996503.105725</v>
      </c>
      <c r="C19" s="388">
        <v>2649</v>
      </c>
      <c r="D19" s="389">
        <v>8454407.109418</v>
      </c>
      <c r="E19" s="388">
        <v>838</v>
      </c>
      <c r="F19" s="389">
        <v>1473293.182571</v>
      </c>
      <c r="G19" s="388">
        <v>102</v>
      </c>
      <c r="H19" s="388">
        <v>134365.93</v>
      </c>
      <c r="I19" s="388">
        <v>479</v>
      </c>
      <c r="J19" s="388">
        <v>2327796.81</v>
      </c>
      <c r="K19" s="388">
        <v>14</v>
      </c>
      <c r="L19" s="388">
        <v>11407.19</v>
      </c>
      <c r="M19" s="388">
        <v>991</v>
      </c>
      <c r="N19" s="388">
        <v>2273059.419808</v>
      </c>
      <c r="O19" s="388">
        <v>57</v>
      </c>
      <c r="P19" s="388">
        <v>133899.8099</v>
      </c>
      <c r="Q19" s="388">
        <v>0</v>
      </c>
      <c r="R19" s="388">
        <v>0</v>
      </c>
      <c r="S19" s="388"/>
      <c r="T19" s="388">
        <v>1378</v>
      </c>
      <c r="U19" s="415">
        <v>4609882.955776</v>
      </c>
      <c r="V19" s="409"/>
    </row>
    <row r="20" s="370" customFormat="1" ht="15.75" customHeight="1" spans="1:22">
      <c r="A20" s="380" t="s">
        <v>34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412"/>
      <c r="V20" s="409"/>
    </row>
    <row r="21" s="370" customFormat="1" ht="15.75" customHeight="1" spans="1:22">
      <c r="A21" s="390" t="s">
        <v>10</v>
      </c>
      <c r="B21" s="391"/>
      <c r="C21" s="391" t="s">
        <v>11</v>
      </c>
      <c r="D21" s="391"/>
      <c r="E21" s="391" t="s">
        <v>12</v>
      </c>
      <c r="F21" s="391"/>
      <c r="G21" s="391" t="s">
        <v>13</v>
      </c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416"/>
      <c r="V21" s="409"/>
    </row>
    <row r="22" s="370" customFormat="1" ht="15.75" customHeight="1" spans="1:22">
      <c r="A22" s="390"/>
      <c r="B22" s="391"/>
      <c r="C22" s="391"/>
      <c r="D22" s="391"/>
      <c r="E22" s="391"/>
      <c r="F22" s="391"/>
      <c r="G22" s="391" t="s">
        <v>14</v>
      </c>
      <c r="H22" s="391"/>
      <c r="I22" s="391" t="s">
        <v>15</v>
      </c>
      <c r="J22" s="391"/>
      <c r="K22" s="391" t="s">
        <v>35</v>
      </c>
      <c r="L22" s="391"/>
      <c r="M22" s="391" t="s">
        <v>36</v>
      </c>
      <c r="N22" s="391"/>
      <c r="O22" s="391" t="s">
        <v>37</v>
      </c>
      <c r="P22" s="391"/>
      <c r="Q22" s="391" t="s">
        <v>38</v>
      </c>
      <c r="R22" s="391"/>
      <c r="S22" s="391" t="s">
        <v>33</v>
      </c>
      <c r="T22" s="391"/>
      <c r="U22" s="416"/>
      <c r="V22" s="409"/>
    </row>
    <row r="23" s="370" customFormat="1" ht="15.75" customHeight="1" spans="1:22">
      <c r="A23" s="390"/>
      <c r="B23" s="391"/>
      <c r="C23" s="391"/>
      <c r="D23" s="391"/>
      <c r="E23" s="391"/>
      <c r="F23" s="391"/>
      <c r="G23" s="383" t="s">
        <v>10</v>
      </c>
      <c r="H23" s="383" t="s">
        <v>11</v>
      </c>
      <c r="I23" s="383" t="s">
        <v>10</v>
      </c>
      <c r="J23" s="383" t="s">
        <v>11</v>
      </c>
      <c r="K23" s="383" t="s">
        <v>10</v>
      </c>
      <c r="L23" s="383" t="s">
        <v>11</v>
      </c>
      <c r="M23" s="383" t="s">
        <v>10</v>
      </c>
      <c r="N23" s="383" t="s">
        <v>11</v>
      </c>
      <c r="O23" s="383" t="s">
        <v>10</v>
      </c>
      <c r="P23" s="383" t="s">
        <v>11</v>
      </c>
      <c r="Q23" s="383" t="s">
        <v>10</v>
      </c>
      <c r="R23" s="383" t="s">
        <v>11</v>
      </c>
      <c r="S23" s="383"/>
      <c r="T23" s="383" t="s">
        <v>10</v>
      </c>
      <c r="U23" s="413" t="s">
        <v>11</v>
      </c>
      <c r="V23" s="417"/>
    </row>
    <row r="24" s="370" customFormat="1" ht="15.75" customHeight="1" spans="1:22">
      <c r="A24" s="392">
        <v>6522</v>
      </c>
      <c r="B24" s="393"/>
      <c r="C24" s="389">
        <v>1506574.153384</v>
      </c>
      <c r="D24" s="389"/>
      <c r="E24" s="389">
        <v>56445.679724</v>
      </c>
      <c r="F24" s="389"/>
      <c r="G24" s="393">
        <v>2280</v>
      </c>
      <c r="H24" s="389">
        <v>1100055.65061</v>
      </c>
      <c r="I24" s="393">
        <v>77</v>
      </c>
      <c r="J24" s="389">
        <v>16161.89232</v>
      </c>
      <c r="K24" s="393">
        <v>3034</v>
      </c>
      <c r="L24" s="389">
        <v>269132.4406</v>
      </c>
      <c r="M24" s="393">
        <v>510</v>
      </c>
      <c r="N24" s="389">
        <v>37440.851336</v>
      </c>
      <c r="O24" s="393">
        <v>217</v>
      </c>
      <c r="P24" s="389">
        <v>7020.4983</v>
      </c>
      <c r="Q24" s="393">
        <v>404</v>
      </c>
      <c r="R24" s="389">
        <v>76762.90175</v>
      </c>
      <c r="S24" s="393"/>
      <c r="T24" s="393">
        <v>0</v>
      </c>
      <c r="U24" s="418">
        <v>0</v>
      </c>
      <c r="V24" s="419"/>
    </row>
    <row r="25" s="370" customFormat="1" ht="15.75" customHeight="1" spans="1:22">
      <c r="A25" s="394" t="s">
        <v>39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420"/>
      <c r="V25" s="409"/>
    </row>
    <row r="26" s="370" customFormat="1" ht="15.75" customHeight="1" spans="1:22">
      <c r="A26" s="396" t="s">
        <v>10</v>
      </c>
      <c r="B26" s="397"/>
      <c r="C26" s="397" t="s">
        <v>11</v>
      </c>
      <c r="D26" s="397"/>
      <c r="E26" s="397" t="s">
        <v>40</v>
      </c>
      <c r="F26" s="397"/>
      <c r="G26" s="397" t="s">
        <v>13</v>
      </c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421"/>
      <c r="V26" s="409"/>
    </row>
    <row r="27" s="370" customFormat="1" ht="15.75" customHeight="1" spans="1:22">
      <c r="A27" s="396"/>
      <c r="B27" s="397"/>
      <c r="C27" s="397"/>
      <c r="D27" s="397"/>
      <c r="E27" s="397"/>
      <c r="F27" s="397"/>
      <c r="G27" s="397" t="s">
        <v>41</v>
      </c>
      <c r="H27" s="397"/>
      <c r="I27" s="397"/>
      <c r="J27" s="397" t="s">
        <v>42</v>
      </c>
      <c r="K27" s="397"/>
      <c r="L27" s="397"/>
      <c r="M27" s="397" t="s">
        <v>43</v>
      </c>
      <c r="N27" s="397"/>
      <c r="O27" s="397"/>
      <c r="P27" s="397"/>
      <c r="Q27" s="397" t="s">
        <v>33</v>
      </c>
      <c r="R27" s="397"/>
      <c r="S27" s="397"/>
      <c r="T27" s="397"/>
      <c r="U27" s="421"/>
      <c r="V27" s="409"/>
    </row>
    <row r="28" s="370" customFormat="1" ht="15.75" customHeight="1" spans="1:22">
      <c r="A28" s="396"/>
      <c r="B28" s="397"/>
      <c r="C28" s="397"/>
      <c r="D28" s="397"/>
      <c r="E28" s="397"/>
      <c r="F28" s="397"/>
      <c r="G28" s="397" t="s">
        <v>10</v>
      </c>
      <c r="H28" s="397" t="s">
        <v>11</v>
      </c>
      <c r="I28" s="397"/>
      <c r="J28" s="397" t="s">
        <v>10</v>
      </c>
      <c r="K28" s="397"/>
      <c r="L28" s="407" t="s">
        <v>11</v>
      </c>
      <c r="M28" s="397" t="s">
        <v>10</v>
      </c>
      <c r="N28" s="397"/>
      <c r="O28" s="397" t="s">
        <v>11</v>
      </c>
      <c r="P28" s="397"/>
      <c r="Q28" s="397" t="s">
        <v>10</v>
      </c>
      <c r="R28" s="397"/>
      <c r="S28" s="397"/>
      <c r="T28" s="397" t="s">
        <v>11</v>
      </c>
      <c r="U28" s="421"/>
      <c r="V28" s="409"/>
    </row>
    <row r="29" s="370" customFormat="1" ht="15.75" customHeight="1" spans="1:22">
      <c r="A29" s="398">
        <v>931</v>
      </c>
      <c r="B29" s="399"/>
      <c r="C29" s="399">
        <v>13047332.6192</v>
      </c>
      <c r="D29" s="399"/>
      <c r="E29" s="399">
        <v>504274.26</v>
      </c>
      <c r="F29" s="399"/>
      <c r="G29" s="399">
        <v>0</v>
      </c>
      <c r="H29" s="399">
        <v>0</v>
      </c>
      <c r="I29" s="399"/>
      <c r="J29" s="399">
        <v>85</v>
      </c>
      <c r="K29" s="399"/>
      <c r="L29" s="408">
        <v>5149325.3615</v>
      </c>
      <c r="M29" s="399">
        <v>841</v>
      </c>
      <c r="N29" s="399"/>
      <c r="O29" s="402">
        <v>7852585.4977</v>
      </c>
      <c r="P29" s="402"/>
      <c r="Q29" s="399">
        <v>5</v>
      </c>
      <c r="R29" s="399"/>
      <c r="S29" s="399">
        <v>45421.76</v>
      </c>
      <c r="T29" s="399"/>
      <c r="U29" s="422"/>
      <c r="V29" s="409"/>
    </row>
    <row r="30" s="370" customFormat="1" ht="15.75" customHeight="1" spans="1:22">
      <c r="A30" s="380" t="s">
        <v>44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412"/>
      <c r="V30" s="409"/>
    </row>
    <row r="31" s="370" customFormat="1" ht="15.75" customHeight="1" spans="1:22">
      <c r="A31" s="390" t="s">
        <v>10</v>
      </c>
      <c r="B31" s="391"/>
      <c r="C31" s="391" t="s">
        <v>11</v>
      </c>
      <c r="D31" s="391"/>
      <c r="E31" s="391" t="s">
        <v>40</v>
      </c>
      <c r="F31" s="391"/>
      <c r="G31" s="391" t="s">
        <v>13</v>
      </c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416"/>
      <c r="V31" s="409"/>
    </row>
    <row r="32" s="370" customFormat="1" ht="15.75" customHeight="1" spans="1:22">
      <c r="A32" s="390"/>
      <c r="B32" s="391"/>
      <c r="C32" s="391"/>
      <c r="D32" s="391"/>
      <c r="E32" s="391"/>
      <c r="F32" s="391"/>
      <c r="G32" s="391" t="s">
        <v>41</v>
      </c>
      <c r="H32" s="391"/>
      <c r="I32" s="391"/>
      <c r="J32" s="391" t="s">
        <v>42</v>
      </c>
      <c r="K32" s="391"/>
      <c r="L32" s="391"/>
      <c r="M32" s="391" t="s">
        <v>43</v>
      </c>
      <c r="N32" s="391"/>
      <c r="O32" s="391"/>
      <c r="P32" s="391"/>
      <c r="Q32" s="391" t="s">
        <v>33</v>
      </c>
      <c r="R32" s="391"/>
      <c r="S32" s="391"/>
      <c r="T32" s="391"/>
      <c r="U32" s="416"/>
      <c r="V32" s="409"/>
    </row>
    <row r="33" s="370" customFormat="1" ht="15.75" customHeight="1" spans="1:22">
      <c r="A33" s="390"/>
      <c r="B33" s="391"/>
      <c r="C33" s="391"/>
      <c r="D33" s="391"/>
      <c r="E33" s="391"/>
      <c r="F33" s="391"/>
      <c r="G33" s="391" t="s">
        <v>10</v>
      </c>
      <c r="H33" s="391" t="s">
        <v>11</v>
      </c>
      <c r="I33" s="391"/>
      <c r="J33" s="391" t="s">
        <v>10</v>
      </c>
      <c r="K33" s="391"/>
      <c r="L33" s="391" t="s">
        <v>11</v>
      </c>
      <c r="M33" s="391" t="s">
        <v>10</v>
      </c>
      <c r="N33" s="391"/>
      <c r="O33" s="391" t="s">
        <v>11</v>
      </c>
      <c r="P33" s="391"/>
      <c r="Q33" s="391" t="s">
        <v>10</v>
      </c>
      <c r="R33" s="391"/>
      <c r="S33" s="391"/>
      <c r="T33" s="391" t="s">
        <v>11</v>
      </c>
      <c r="U33" s="416"/>
      <c r="V33" s="409"/>
    </row>
    <row r="34" s="370" customFormat="1" ht="15.75" customHeight="1" spans="1:22">
      <c r="A34" s="392">
        <v>0</v>
      </c>
      <c r="B34" s="393"/>
      <c r="C34" s="393">
        <v>0</v>
      </c>
      <c r="D34" s="393"/>
      <c r="E34" s="393">
        <v>0</v>
      </c>
      <c r="F34" s="393"/>
      <c r="G34" s="393">
        <v>0</v>
      </c>
      <c r="H34" s="393">
        <v>0</v>
      </c>
      <c r="I34" s="393"/>
      <c r="J34" s="393">
        <v>0</v>
      </c>
      <c r="K34" s="393"/>
      <c r="L34" s="393">
        <v>0</v>
      </c>
      <c r="M34" s="393">
        <v>0</v>
      </c>
      <c r="N34" s="393"/>
      <c r="O34" s="393">
        <v>0</v>
      </c>
      <c r="P34" s="393"/>
      <c r="Q34" s="393">
        <v>0</v>
      </c>
      <c r="R34" s="393"/>
      <c r="S34" s="393">
        <v>0</v>
      </c>
      <c r="T34" s="393"/>
      <c r="U34" s="418"/>
      <c r="V34" s="409"/>
    </row>
    <row r="35" s="370" customFormat="1" ht="15.75" customHeight="1" spans="1:22">
      <c r="A35" s="380" t="s">
        <v>45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412"/>
      <c r="V35" s="409"/>
    </row>
    <row r="36" s="370" customFormat="1" ht="15.75" customHeight="1" spans="1:22">
      <c r="A36" s="390" t="s">
        <v>10</v>
      </c>
      <c r="B36" s="391"/>
      <c r="C36" s="391" t="s">
        <v>11</v>
      </c>
      <c r="D36" s="391"/>
      <c r="E36" s="391" t="s">
        <v>40</v>
      </c>
      <c r="F36" s="391"/>
      <c r="G36" s="391" t="s">
        <v>13</v>
      </c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416"/>
      <c r="V36" s="409"/>
    </row>
    <row r="37" s="370" customFormat="1" ht="15.75" customHeight="1" spans="1:22">
      <c r="A37" s="390"/>
      <c r="B37" s="391"/>
      <c r="C37" s="391"/>
      <c r="D37" s="391"/>
      <c r="E37" s="391"/>
      <c r="F37" s="391"/>
      <c r="G37" s="391" t="s">
        <v>41</v>
      </c>
      <c r="H37" s="391"/>
      <c r="I37" s="391"/>
      <c r="J37" s="391" t="s">
        <v>42</v>
      </c>
      <c r="K37" s="391"/>
      <c r="L37" s="391"/>
      <c r="M37" s="391" t="s">
        <v>43</v>
      </c>
      <c r="N37" s="391"/>
      <c r="O37" s="391"/>
      <c r="P37" s="391"/>
      <c r="Q37" s="391" t="s">
        <v>33</v>
      </c>
      <c r="R37" s="391"/>
      <c r="S37" s="391"/>
      <c r="T37" s="391"/>
      <c r="U37" s="416"/>
      <c r="V37" s="409"/>
    </row>
    <row r="38" s="370" customFormat="1" ht="15.75" customHeight="1" spans="1:22">
      <c r="A38" s="390"/>
      <c r="B38" s="391"/>
      <c r="C38" s="391"/>
      <c r="D38" s="391"/>
      <c r="E38" s="391"/>
      <c r="F38" s="391"/>
      <c r="G38" s="391" t="s">
        <v>10</v>
      </c>
      <c r="H38" s="391" t="s">
        <v>11</v>
      </c>
      <c r="I38" s="391"/>
      <c r="J38" s="391" t="s">
        <v>10</v>
      </c>
      <c r="K38" s="391"/>
      <c r="L38" s="391" t="s">
        <v>11</v>
      </c>
      <c r="M38" s="391" t="s">
        <v>10</v>
      </c>
      <c r="N38" s="391"/>
      <c r="O38" s="391" t="s">
        <v>11</v>
      </c>
      <c r="P38" s="391"/>
      <c r="Q38" s="391" t="s">
        <v>10</v>
      </c>
      <c r="R38" s="391"/>
      <c r="S38" s="391"/>
      <c r="T38" s="391" t="s">
        <v>11</v>
      </c>
      <c r="U38" s="416"/>
      <c r="V38" s="409"/>
    </row>
    <row r="39" s="370" customFormat="1" ht="15.75" customHeight="1" spans="1:22">
      <c r="A39" s="400">
        <v>18</v>
      </c>
      <c r="B39" s="401"/>
      <c r="C39" s="401">
        <v>150804.47</v>
      </c>
      <c r="D39" s="401"/>
      <c r="E39" s="401">
        <v>5492.03</v>
      </c>
      <c r="F39" s="401"/>
      <c r="G39" s="401">
        <v>0</v>
      </c>
      <c r="H39" s="401">
        <v>0</v>
      </c>
      <c r="I39" s="401"/>
      <c r="J39" s="401">
        <v>6</v>
      </c>
      <c r="K39" s="401"/>
      <c r="L39" s="401">
        <v>5772.89</v>
      </c>
      <c r="M39" s="401">
        <v>12</v>
      </c>
      <c r="N39" s="401"/>
      <c r="O39" s="401">
        <v>145031.58</v>
      </c>
      <c r="P39" s="401"/>
      <c r="Q39" s="401">
        <v>0</v>
      </c>
      <c r="R39" s="401"/>
      <c r="S39" s="401">
        <v>0</v>
      </c>
      <c r="T39" s="401"/>
      <c r="U39" s="423"/>
      <c r="V39" s="409"/>
    </row>
    <row r="40" s="370" customFormat="1" ht="15.75" customHeight="1" spans="1:22">
      <c r="A40" s="394" t="s">
        <v>46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420"/>
      <c r="V40" s="409"/>
    </row>
    <row r="41" s="370" customFormat="1" ht="15.75" customHeight="1" spans="1:22">
      <c r="A41" s="396" t="s">
        <v>10</v>
      </c>
      <c r="B41" s="397"/>
      <c r="C41" s="397" t="s">
        <v>11</v>
      </c>
      <c r="D41" s="397"/>
      <c r="E41" s="397" t="s">
        <v>40</v>
      </c>
      <c r="F41" s="397"/>
      <c r="G41" s="397" t="s">
        <v>13</v>
      </c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421"/>
      <c r="V41" s="409"/>
    </row>
    <row r="42" s="370" customFormat="1" ht="15.75" customHeight="1" spans="1:22">
      <c r="A42" s="396"/>
      <c r="B42" s="397"/>
      <c r="C42" s="397"/>
      <c r="D42" s="397"/>
      <c r="E42" s="397"/>
      <c r="F42" s="397"/>
      <c r="G42" s="397" t="s">
        <v>42</v>
      </c>
      <c r="H42" s="397"/>
      <c r="I42" s="397" t="s">
        <v>47</v>
      </c>
      <c r="J42" s="397"/>
      <c r="K42" s="397"/>
      <c r="L42" s="397" t="s">
        <v>48</v>
      </c>
      <c r="M42" s="397"/>
      <c r="N42" s="397"/>
      <c r="O42" s="397" t="s">
        <v>49</v>
      </c>
      <c r="P42" s="397"/>
      <c r="Q42" s="397"/>
      <c r="R42" s="397" t="s">
        <v>33</v>
      </c>
      <c r="S42" s="397"/>
      <c r="T42" s="397"/>
      <c r="U42" s="421"/>
      <c r="V42" s="409"/>
    </row>
    <row r="43" s="370" customFormat="1" ht="15.75" customHeight="1" spans="1:22">
      <c r="A43" s="396"/>
      <c r="B43" s="397"/>
      <c r="C43" s="397"/>
      <c r="D43" s="397"/>
      <c r="E43" s="397"/>
      <c r="F43" s="397"/>
      <c r="G43" s="397" t="s">
        <v>10</v>
      </c>
      <c r="H43" s="397" t="s">
        <v>11</v>
      </c>
      <c r="I43" s="397" t="s">
        <v>10</v>
      </c>
      <c r="J43" s="397" t="s">
        <v>11</v>
      </c>
      <c r="K43" s="397"/>
      <c r="L43" s="397" t="s">
        <v>10</v>
      </c>
      <c r="M43" s="397" t="s">
        <v>11</v>
      </c>
      <c r="N43" s="397"/>
      <c r="O43" s="397" t="s">
        <v>10</v>
      </c>
      <c r="P43" s="397" t="s">
        <v>11</v>
      </c>
      <c r="Q43" s="397"/>
      <c r="R43" s="397" t="s">
        <v>10</v>
      </c>
      <c r="S43" s="397"/>
      <c r="T43" s="397" t="s">
        <v>11</v>
      </c>
      <c r="U43" s="421"/>
      <c r="V43" s="409"/>
    </row>
    <row r="44" s="370" customFormat="1" ht="15.75" customHeight="1" spans="1:22">
      <c r="A44" s="398">
        <v>123</v>
      </c>
      <c r="B44" s="399"/>
      <c r="C44" s="402">
        <v>12406.2765</v>
      </c>
      <c r="D44" s="402"/>
      <c r="E44" s="399">
        <v>859.185</v>
      </c>
      <c r="F44" s="399"/>
      <c r="G44" s="399">
        <v>20</v>
      </c>
      <c r="H44" s="399">
        <v>7343.17</v>
      </c>
      <c r="I44" s="399">
        <v>0</v>
      </c>
      <c r="J44" s="399">
        <v>0</v>
      </c>
      <c r="K44" s="399"/>
      <c r="L44" s="399">
        <v>102</v>
      </c>
      <c r="M44" s="402">
        <v>5049.6065</v>
      </c>
      <c r="N44" s="402"/>
      <c r="O44" s="399">
        <v>1</v>
      </c>
      <c r="P44" s="402">
        <v>13.5</v>
      </c>
      <c r="Q44" s="402"/>
      <c r="R44" s="399">
        <v>0</v>
      </c>
      <c r="S44" s="399">
        <v>0</v>
      </c>
      <c r="T44" s="399"/>
      <c r="U44" s="422"/>
      <c r="V44" s="409"/>
    </row>
    <row r="45" s="370" customFormat="1" ht="15.75" customHeight="1" spans="1:22">
      <c r="A45" s="380" t="s">
        <v>50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412"/>
      <c r="V45" s="409"/>
    </row>
    <row r="46" s="370" customFormat="1" ht="15.75" customHeight="1" spans="1:22">
      <c r="A46" s="390" t="s">
        <v>10</v>
      </c>
      <c r="B46" s="391"/>
      <c r="C46" s="391" t="s">
        <v>11</v>
      </c>
      <c r="D46" s="391"/>
      <c r="E46" s="391" t="s">
        <v>40</v>
      </c>
      <c r="F46" s="391"/>
      <c r="G46" s="391" t="s">
        <v>13</v>
      </c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416"/>
      <c r="V46" s="409"/>
    </row>
    <row r="47" s="370" customFormat="1" ht="15.75" customHeight="1" spans="1:22">
      <c r="A47" s="390"/>
      <c r="B47" s="391"/>
      <c r="C47" s="391"/>
      <c r="D47" s="391"/>
      <c r="E47" s="391"/>
      <c r="F47" s="391"/>
      <c r="G47" s="391" t="s">
        <v>42</v>
      </c>
      <c r="H47" s="391"/>
      <c r="I47" s="391" t="s">
        <v>47</v>
      </c>
      <c r="J47" s="391"/>
      <c r="K47" s="391"/>
      <c r="L47" s="391" t="s">
        <v>48</v>
      </c>
      <c r="M47" s="391"/>
      <c r="N47" s="391"/>
      <c r="O47" s="391" t="s">
        <v>49</v>
      </c>
      <c r="P47" s="391"/>
      <c r="Q47" s="391"/>
      <c r="R47" s="391" t="s">
        <v>33</v>
      </c>
      <c r="S47" s="391"/>
      <c r="T47" s="391"/>
      <c r="U47" s="416"/>
      <c r="V47" s="409"/>
    </row>
    <row r="48" s="370" customFormat="1" ht="15.75" customHeight="1" spans="1:22">
      <c r="A48" s="390"/>
      <c r="B48" s="391"/>
      <c r="C48" s="391"/>
      <c r="D48" s="391"/>
      <c r="E48" s="391"/>
      <c r="F48" s="391"/>
      <c r="G48" s="391" t="s">
        <v>10</v>
      </c>
      <c r="H48" s="391" t="s">
        <v>11</v>
      </c>
      <c r="I48" s="391" t="s">
        <v>10</v>
      </c>
      <c r="J48" s="391" t="s">
        <v>11</v>
      </c>
      <c r="K48" s="391"/>
      <c r="L48" s="391" t="s">
        <v>10</v>
      </c>
      <c r="M48" s="391" t="s">
        <v>11</v>
      </c>
      <c r="N48" s="391"/>
      <c r="O48" s="391" t="s">
        <v>10</v>
      </c>
      <c r="P48" s="391" t="s">
        <v>11</v>
      </c>
      <c r="Q48" s="391"/>
      <c r="R48" s="391" t="s">
        <v>10</v>
      </c>
      <c r="S48" s="391"/>
      <c r="T48" s="391" t="s">
        <v>11</v>
      </c>
      <c r="U48" s="416"/>
      <c r="V48" s="409"/>
    </row>
    <row r="49" s="370" customFormat="1" ht="15.75" customHeight="1" spans="1:22">
      <c r="A49" s="392">
        <v>25</v>
      </c>
      <c r="B49" s="393"/>
      <c r="C49" s="393">
        <v>177394.73</v>
      </c>
      <c r="D49" s="393"/>
      <c r="E49" s="393">
        <v>764.57</v>
      </c>
      <c r="F49" s="393"/>
      <c r="G49" s="393">
        <v>4</v>
      </c>
      <c r="H49" s="393">
        <v>3231.31</v>
      </c>
      <c r="I49" s="393">
        <v>0</v>
      </c>
      <c r="J49" s="393">
        <v>0</v>
      </c>
      <c r="K49" s="393"/>
      <c r="L49" s="393">
        <v>9</v>
      </c>
      <c r="M49" s="393">
        <v>13440.22</v>
      </c>
      <c r="N49" s="393"/>
      <c r="O49" s="393">
        <v>12</v>
      </c>
      <c r="P49" s="389">
        <v>160723.2</v>
      </c>
      <c r="Q49" s="389"/>
      <c r="R49" s="393">
        <v>0</v>
      </c>
      <c r="S49" s="393">
        <v>0</v>
      </c>
      <c r="T49" s="393"/>
      <c r="U49" s="418"/>
      <c r="V49" s="409"/>
    </row>
    <row r="50" s="370" customFormat="1" ht="15.75" customHeight="1" spans="1:22">
      <c r="A50" s="380" t="s">
        <v>51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412"/>
      <c r="V50" s="409"/>
    </row>
    <row r="51" s="370" customFormat="1" ht="15.75" customHeight="1" spans="1:22">
      <c r="A51" s="390" t="s">
        <v>10</v>
      </c>
      <c r="B51" s="391"/>
      <c r="C51" s="391"/>
      <c r="D51" s="391"/>
      <c r="E51" s="391" t="s">
        <v>11</v>
      </c>
      <c r="F51" s="391"/>
      <c r="G51" s="391"/>
      <c r="H51" s="391"/>
      <c r="I51" s="391"/>
      <c r="J51" s="391" t="s">
        <v>40</v>
      </c>
      <c r="K51" s="391"/>
      <c r="L51" s="391"/>
      <c r="M51" s="391"/>
      <c r="N51" s="391"/>
      <c r="O51" s="391"/>
      <c r="P51" s="391" t="s">
        <v>12</v>
      </c>
      <c r="Q51" s="391"/>
      <c r="R51" s="391"/>
      <c r="S51" s="391"/>
      <c r="T51" s="391"/>
      <c r="U51" s="416"/>
      <c r="V51" s="409"/>
    </row>
    <row r="52" s="370" customFormat="1" ht="15.75" customHeight="1" spans="1:22">
      <c r="A52" s="403">
        <v>0</v>
      </c>
      <c r="B52" s="404"/>
      <c r="C52" s="404"/>
      <c r="D52" s="404"/>
      <c r="E52" s="404">
        <v>2230203.7518</v>
      </c>
      <c r="F52" s="404"/>
      <c r="G52" s="404"/>
      <c r="H52" s="404"/>
      <c r="I52" s="404"/>
      <c r="J52" s="404">
        <v>0</v>
      </c>
      <c r="K52" s="404"/>
      <c r="L52" s="404"/>
      <c r="M52" s="404"/>
      <c r="N52" s="404"/>
      <c r="O52" s="404"/>
      <c r="P52" s="404">
        <v>0</v>
      </c>
      <c r="Q52" s="404"/>
      <c r="R52" s="404"/>
      <c r="S52" s="404"/>
      <c r="T52" s="404"/>
      <c r="U52" s="424"/>
      <c r="V52" s="419"/>
    </row>
  </sheetData>
  <mergeCells count="203">
    <mergeCell ref="A2:U2"/>
    <mergeCell ref="P3:Q3"/>
    <mergeCell ref="S3:U3"/>
    <mergeCell ref="A4:U4"/>
    <mergeCell ref="A5:E5"/>
    <mergeCell ref="F5:J5"/>
    <mergeCell ref="K5:O5"/>
    <mergeCell ref="P5:U5"/>
    <mergeCell ref="A6:E6"/>
    <mergeCell ref="F6:J6"/>
    <mergeCell ref="K6:O6"/>
    <mergeCell ref="P6:U6"/>
    <mergeCell ref="A7:U7"/>
    <mergeCell ref="D8:U8"/>
    <mergeCell ref="D9:L9"/>
    <mergeCell ref="M9:U9"/>
    <mergeCell ref="D10:H10"/>
    <mergeCell ref="I10:L10"/>
    <mergeCell ref="M10:P10"/>
    <mergeCell ref="Q10:U10"/>
    <mergeCell ref="D11:H11"/>
    <mergeCell ref="I11:L11"/>
    <mergeCell ref="M11:P11"/>
    <mergeCell ref="Q11:U11"/>
    <mergeCell ref="A12:I12"/>
    <mergeCell ref="J12:U12"/>
    <mergeCell ref="A13:B13"/>
    <mergeCell ref="C13:E13"/>
    <mergeCell ref="F13:I13"/>
    <mergeCell ref="J13:M13"/>
    <mergeCell ref="N13:Q13"/>
    <mergeCell ref="R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T17:U17"/>
    <mergeCell ref="R18:S18"/>
    <mergeCell ref="R19:S19"/>
    <mergeCell ref="A20:U20"/>
    <mergeCell ref="G21:U21"/>
    <mergeCell ref="G22:H22"/>
    <mergeCell ref="I22:J22"/>
    <mergeCell ref="K22:L22"/>
    <mergeCell ref="M22:N22"/>
    <mergeCell ref="O22:P22"/>
    <mergeCell ref="Q22:R22"/>
    <mergeCell ref="S22:U22"/>
    <mergeCell ref="A24:B24"/>
    <mergeCell ref="C24:D24"/>
    <mergeCell ref="E24:F24"/>
    <mergeCell ref="A25:U25"/>
    <mergeCell ref="G26:U26"/>
    <mergeCell ref="G27:I27"/>
    <mergeCell ref="J27:L27"/>
    <mergeCell ref="M27:P27"/>
    <mergeCell ref="Q27:U27"/>
    <mergeCell ref="H28:I28"/>
    <mergeCell ref="J28:K28"/>
    <mergeCell ref="M28:N28"/>
    <mergeCell ref="O28:P28"/>
    <mergeCell ref="Q28:R28"/>
    <mergeCell ref="T28:U28"/>
    <mergeCell ref="A29:B29"/>
    <mergeCell ref="C29:D29"/>
    <mergeCell ref="E29:F29"/>
    <mergeCell ref="H29:I29"/>
    <mergeCell ref="J29:K29"/>
    <mergeCell ref="M29:N29"/>
    <mergeCell ref="O29:P29"/>
    <mergeCell ref="Q29:R29"/>
    <mergeCell ref="S29:U29"/>
    <mergeCell ref="A30:U30"/>
    <mergeCell ref="G31:U31"/>
    <mergeCell ref="G32:I32"/>
    <mergeCell ref="J32:L32"/>
    <mergeCell ref="M32:P32"/>
    <mergeCell ref="Q32:U32"/>
    <mergeCell ref="H33:I33"/>
    <mergeCell ref="J33:K33"/>
    <mergeCell ref="M33:N33"/>
    <mergeCell ref="O33:P33"/>
    <mergeCell ref="Q33:R33"/>
    <mergeCell ref="T33:U33"/>
    <mergeCell ref="A34:B34"/>
    <mergeCell ref="C34:D34"/>
    <mergeCell ref="E34:F34"/>
    <mergeCell ref="H34:I34"/>
    <mergeCell ref="J34:K34"/>
    <mergeCell ref="M34:N34"/>
    <mergeCell ref="O34:P34"/>
    <mergeCell ref="Q34:R34"/>
    <mergeCell ref="S34:U34"/>
    <mergeCell ref="A35:U35"/>
    <mergeCell ref="G36:U36"/>
    <mergeCell ref="G37:I37"/>
    <mergeCell ref="J37:L37"/>
    <mergeCell ref="M37:P37"/>
    <mergeCell ref="Q37:U37"/>
    <mergeCell ref="H38:I38"/>
    <mergeCell ref="J38:K38"/>
    <mergeCell ref="M38:N38"/>
    <mergeCell ref="O38:P38"/>
    <mergeCell ref="Q38:R38"/>
    <mergeCell ref="T38:U38"/>
    <mergeCell ref="A39:B39"/>
    <mergeCell ref="C39:D39"/>
    <mergeCell ref="E39:F39"/>
    <mergeCell ref="H39:I39"/>
    <mergeCell ref="J39:K39"/>
    <mergeCell ref="M39:N39"/>
    <mergeCell ref="O39:P39"/>
    <mergeCell ref="Q39:R39"/>
    <mergeCell ref="S39:U39"/>
    <mergeCell ref="A40:U40"/>
    <mergeCell ref="G41:U41"/>
    <mergeCell ref="G42:H42"/>
    <mergeCell ref="I42:K42"/>
    <mergeCell ref="L42:N42"/>
    <mergeCell ref="O42:Q42"/>
    <mergeCell ref="R42:U42"/>
    <mergeCell ref="J43:K43"/>
    <mergeCell ref="M43:N43"/>
    <mergeCell ref="P43:Q43"/>
    <mergeCell ref="T43:U43"/>
    <mergeCell ref="A44:B44"/>
    <mergeCell ref="C44:D44"/>
    <mergeCell ref="E44:F44"/>
    <mergeCell ref="J44:K44"/>
    <mergeCell ref="M44:N44"/>
    <mergeCell ref="P44:Q44"/>
    <mergeCell ref="S44:U44"/>
    <mergeCell ref="A45:U45"/>
    <mergeCell ref="G46:U46"/>
    <mergeCell ref="G47:H47"/>
    <mergeCell ref="I47:K47"/>
    <mergeCell ref="L47:N47"/>
    <mergeCell ref="O47:Q47"/>
    <mergeCell ref="R47:U47"/>
    <mergeCell ref="J48:K48"/>
    <mergeCell ref="M48:N48"/>
    <mergeCell ref="P48:Q48"/>
    <mergeCell ref="T48:U48"/>
    <mergeCell ref="A49:B49"/>
    <mergeCell ref="C49:D49"/>
    <mergeCell ref="E49:F49"/>
    <mergeCell ref="J49:K49"/>
    <mergeCell ref="M49:N49"/>
    <mergeCell ref="P49:Q49"/>
    <mergeCell ref="S49:U49"/>
    <mergeCell ref="A50:U50"/>
    <mergeCell ref="A51:D51"/>
    <mergeCell ref="E51:I51"/>
    <mergeCell ref="J51:O51"/>
    <mergeCell ref="P51:U51"/>
    <mergeCell ref="A52:D52"/>
    <mergeCell ref="E52:I52"/>
    <mergeCell ref="J52:O52"/>
    <mergeCell ref="P52:U52"/>
    <mergeCell ref="A8:A10"/>
    <mergeCell ref="B8:B10"/>
    <mergeCell ref="C8:C10"/>
    <mergeCell ref="A21:B23"/>
    <mergeCell ref="C21:D23"/>
    <mergeCell ref="E21:F23"/>
    <mergeCell ref="A26:B28"/>
    <mergeCell ref="C26:D28"/>
    <mergeCell ref="E26:F28"/>
    <mergeCell ref="A31:B33"/>
    <mergeCell ref="C31:D33"/>
    <mergeCell ref="E31:F33"/>
    <mergeCell ref="A36:B38"/>
    <mergeCell ref="C36:D38"/>
    <mergeCell ref="E36:F38"/>
    <mergeCell ref="A41:B43"/>
    <mergeCell ref="C41:D43"/>
    <mergeCell ref="E41:F43"/>
    <mergeCell ref="A46:B48"/>
    <mergeCell ref="C46:D48"/>
    <mergeCell ref="E46:F48"/>
  </mergeCells>
  <printOptions horizontalCentered="1" verticalCentered="1"/>
  <pageMargins left="0.236111111111111" right="0.236111111111111" top="0.156944444444444" bottom="0.0388888888888889" header="0.196527777777778" footer="0.0784722222222222"/>
  <pageSetup paperSize="9" scale="62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6"/>
  <sheetViews>
    <sheetView workbookViewId="0">
      <selection activeCell="A2" sqref="A2:U2"/>
    </sheetView>
  </sheetViews>
  <sheetFormatPr defaultColWidth="9" defaultRowHeight="13.5" customHeight="1"/>
  <cols>
    <col min="2" max="2" width="12.275" customWidth="1"/>
    <col min="3" max="3" width="10.725" customWidth="1"/>
    <col min="4" max="4" width="11.4583333333333" customWidth="1"/>
    <col min="6" max="6" width="12.275" customWidth="1"/>
    <col min="8" max="8" width="11.4583333333333" customWidth="1"/>
    <col min="10" max="10" width="13" customWidth="1"/>
    <col min="12" max="12" width="10.3666666666667" customWidth="1"/>
    <col min="14" max="14" width="10.3666666666667" customWidth="1"/>
    <col min="18" max="18" width="10.3666666666667" customWidth="1"/>
    <col min="21" max="21" width="11" customWidth="1"/>
  </cols>
  <sheetData>
    <row r="1" ht="42" customHeight="1" spans="1:2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29.15" customHeight="1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8" customHeight="1" spans="1:21">
      <c r="A3" s="278" t="s">
        <v>4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310"/>
    </row>
    <row r="4" ht="18" customHeight="1" spans="1:21">
      <c r="A4" s="280" t="s">
        <v>53</v>
      </c>
      <c r="B4" s="281"/>
      <c r="C4" s="281"/>
      <c r="D4" s="281"/>
      <c r="E4" s="282"/>
      <c r="F4" s="283" t="s">
        <v>6</v>
      </c>
      <c r="G4" s="281"/>
      <c r="H4" s="281"/>
      <c r="I4" s="281"/>
      <c r="J4" s="282"/>
      <c r="K4" s="283" t="s">
        <v>7</v>
      </c>
      <c r="L4" s="281"/>
      <c r="M4" s="281"/>
      <c r="N4" s="281"/>
      <c r="O4" s="282"/>
      <c r="P4" s="283" t="s">
        <v>8</v>
      </c>
      <c r="Q4" s="281"/>
      <c r="R4" s="281"/>
      <c r="S4" s="281"/>
      <c r="T4" s="281"/>
      <c r="U4" s="311"/>
    </row>
    <row r="5" ht="18" customHeight="1" spans="1:21">
      <c r="A5" s="356">
        <v>985</v>
      </c>
      <c r="B5" s="357"/>
      <c r="C5" s="357"/>
      <c r="D5" s="357"/>
      <c r="E5" s="358"/>
      <c r="F5" s="356">
        <v>2460016.051589</v>
      </c>
      <c r="G5" s="357"/>
      <c r="H5" s="357"/>
      <c r="I5" s="357"/>
      <c r="J5" s="358"/>
      <c r="K5" s="356">
        <v>5583.9</v>
      </c>
      <c r="L5" s="357"/>
      <c r="M5" s="357"/>
      <c r="N5" s="357"/>
      <c r="O5" s="358"/>
      <c r="P5" s="356">
        <v>86522.850898</v>
      </c>
      <c r="Q5" s="367"/>
      <c r="R5" s="367"/>
      <c r="S5" s="367"/>
      <c r="T5" s="367"/>
      <c r="U5" s="368"/>
    </row>
    <row r="6" ht="18" customHeight="1" spans="1:21">
      <c r="A6" s="289" t="s">
        <v>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313"/>
    </row>
    <row r="7" ht="18" customHeight="1" spans="1:21">
      <c r="A7" s="33" t="s">
        <v>54</v>
      </c>
      <c r="B7" s="34" t="s">
        <v>11</v>
      </c>
      <c r="C7" s="34" t="s">
        <v>12</v>
      </c>
      <c r="D7" s="34" t="s">
        <v>13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</row>
    <row r="8" ht="18" customHeight="1" spans="1:21">
      <c r="A8" s="33"/>
      <c r="B8" s="34"/>
      <c r="C8" s="34"/>
      <c r="D8" s="34" t="s">
        <v>14</v>
      </c>
      <c r="E8" s="34"/>
      <c r="F8" s="34"/>
      <c r="G8" s="34"/>
      <c r="H8" s="34"/>
      <c r="I8" s="34"/>
      <c r="J8" s="34"/>
      <c r="K8" s="34"/>
      <c r="L8" s="34"/>
      <c r="M8" s="34" t="s">
        <v>15</v>
      </c>
      <c r="N8" s="34"/>
      <c r="O8" s="34"/>
      <c r="P8" s="34"/>
      <c r="Q8" s="34"/>
      <c r="R8" s="34"/>
      <c r="S8" s="34"/>
      <c r="T8" s="34"/>
      <c r="U8" s="79"/>
    </row>
    <row r="9" ht="18" customHeight="1" spans="1:21">
      <c r="A9" s="33"/>
      <c r="B9" s="34"/>
      <c r="C9" s="34"/>
      <c r="D9" s="34" t="s">
        <v>54</v>
      </c>
      <c r="E9" s="34"/>
      <c r="F9" s="34"/>
      <c r="G9" s="34"/>
      <c r="H9" s="34"/>
      <c r="I9" s="34" t="s">
        <v>11</v>
      </c>
      <c r="J9" s="34"/>
      <c r="K9" s="34"/>
      <c r="L9" s="34"/>
      <c r="M9" s="34" t="s">
        <v>54</v>
      </c>
      <c r="N9" s="34"/>
      <c r="O9" s="34"/>
      <c r="P9" s="34"/>
      <c r="Q9" s="34" t="s">
        <v>11</v>
      </c>
      <c r="R9" s="34"/>
      <c r="S9" s="34"/>
      <c r="T9" s="34"/>
      <c r="U9" s="79"/>
    </row>
    <row r="10" ht="18" customHeight="1" spans="1:21">
      <c r="A10" s="291">
        <v>592</v>
      </c>
      <c r="B10" s="359">
        <v>1887376.904286</v>
      </c>
      <c r="C10" s="359">
        <v>90913.228701</v>
      </c>
      <c r="D10" s="34">
        <v>570</v>
      </c>
      <c r="E10" s="34"/>
      <c r="F10" s="34"/>
      <c r="G10" s="34"/>
      <c r="H10" s="34"/>
      <c r="I10" s="124">
        <v>1876711.621573</v>
      </c>
      <c r="J10" s="34"/>
      <c r="K10" s="34"/>
      <c r="L10" s="34"/>
      <c r="M10" s="364">
        <v>22</v>
      </c>
      <c r="N10" s="364"/>
      <c r="O10" s="364"/>
      <c r="P10" s="364"/>
      <c r="Q10" s="124">
        <v>10665.291073</v>
      </c>
      <c r="R10" s="34"/>
      <c r="S10" s="34"/>
      <c r="T10" s="34"/>
      <c r="U10" s="79"/>
    </row>
    <row r="11" ht="18" customHeight="1" spans="1:21">
      <c r="A11" s="33" t="s">
        <v>16</v>
      </c>
      <c r="B11" s="34"/>
      <c r="C11" s="34"/>
      <c r="D11" s="34"/>
      <c r="E11" s="34"/>
      <c r="F11" s="34"/>
      <c r="G11" s="34"/>
      <c r="H11" s="34"/>
      <c r="I11" s="34"/>
      <c r="J11" s="34" t="s">
        <v>17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</row>
    <row r="12" ht="18" customHeight="1" spans="1:21">
      <c r="A12" s="33" t="s">
        <v>18</v>
      </c>
      <c r="B12" s="34"/>
      <c r="C12" s="34" t="s">
        <v>19</v>
      </c>
      <c r="D12" s="34"/>
      <c r="E12" s="34"/>
      <c r="F12" s="34" t="s">
        <v>20</v>
      </c>
      <c r="G12" s="34"/>
      <c r="H12" s="34"/>
      <c r="I12" s="34"/>
      <c r="J12" s="34" t="s">
        <v>21</v>
      </c>
      <c r="K12" s="34"/>
      <c r="L12" s="34"/>
      <c r="M12" s="34"/>
      <c r="N12" s="34" t="s">
        <v>22</v>
      </c>
      <c r="O12" s="34"/>
      <c r="P12" s="34"/>
      <c r="Q12" s="34"/>
      <c r="R12" s="34" t="s">
        <v>23</v>
      </c>
      <c r="S12" s="34"/>
      <c r="T12" s="34"/>
      <c r="U12" s="79"/>
    </row>
    <row r="13" ht="18" customHeight="1" spans="1:21">
      <c r="A13" s="33" t="s">
        <v>54</v>
      </c>
      <c r="B13" s="34" t="s">
        <v>11</v>
      </c>
      <c r="C13" s="34" t="s">
        <v>54</v>
      </c>
      <c r="D13" s="34" t="s">
        <v>11</v>
      </c>
      <c r="E13" s="34"/>
      <c r="F13" s="34" t="s">
        <v>54</v>
      </c>
      <c r="G13" s="34"/>
      <c r="H13" s="34" t="s">
        <v>11</v>
      </c>
      <c r="I13" s="34"/>
      <c r="J13" s="34" t="s">
        <v>54</v>
      </c>
      <c r="K13" s="34"/>
      <c r="L13" s="34" t="s">
        <v>11</v>
      </c>
      <c r="M13" s="34"/>
      <c r="N13" s="34" t="s">
        <v>54</v>
      </c>
      <c r="O13" s="34"/>
      <c r="P13" s="34" t="s">
        <v>11</v>
      </c>
      <c r="Q13" s="34"/>
      <c r="R13" s="34" t="s">
        <v>54</v>
      </c>
      <c r="S13" s="34"/>
      <c r="T13" s="34" t="s">
        <v>11</v>
      </c>
      <c r="U13" s="79"/>
    </row>
    <row r="14" ht="18" customHeight="1" spans="1:21">
      <c r="A14" s="33">
        <v>319</v>
      </c>
      <c r="B14" s="360">
        <v>672310.383531</v>
      </c>
      <c r="C14" s="33">
        <v>183</v>
      </c>
      <c r="D14" s="34">
        <v>1093408.29187</v>
      </c>
      <c r="E14" s="34"/>
      <c r="F14" s="34">
        <v>90</v>
      </c>
      <c r="G14" s="34"/>
      <c r="H14" s="124">
        <v>119582.200585</v>
      </c>
      <c r="I14" s="124"/>
      <c r="J14" s="34">
        <v>447</v>
      </c>
      <c r="K14" s="34"/>
      <c r="L14" s="124">
        <v>1691071.045686</v>
      </c>
      <c r="M14" s="124"/>
      <c r="N14" s="34">
        <v>24</v>
      </c>
      <c r="O14" s="34"/>
      <c r="P14" s="124">
        <v>20422.863404</v>
      </c>
      <c r="Q14" s="124"/>
      <c r="R14" s="34">
        <v>121</v>
      </c>
      <c r="S14" s="34"/>
      <c r="T14" s="124">
        <v>175882.995256</v>
      </c>
      <c r="U14" s="314"/>
    </row>
    <row r="15" ht="18" customHeight="1" spans="1:21">
      <c r="A15" s="37" t="s">
        <v>24</v>
      </c>
      <c r="B15" s="38"/>
      <c r="C15" s="39" t="s">
        <v>25</v>
      </c>
      <c r="D15" s="38"/>
      <c r="E15" s="39" t="s">
        <v>26</v>
      </c>
      <c r="F15" s="38"/>
      <c r="G15" s="39" t="s">
        <v>27</v>
      </c>
      <c r="H15" s="38"/>
      <c r="I15" s="39" t="s">
        <v>28</v>
      </c>
      <c r="J15" s="38"/>
      <c r="K15" s="39" t="s">
        <v>29</v>
      </c>
      <c r="L15" s="38"/>
      <c r="M15" s="39" t="s">
        <v>30</v>
      </c>
      <c r="N15" s="38"/>
      <c r="O15" s="39" t="s">
        <v>31</v>
      </c>
      <c r="P15" s="38"/>
      <c r="Q15" s="39" t="s">
        <v>32</v>
      </c>
      <c r="R15" s="80"/>
      <c r="S15" s="38"/>
      <c r="T15" s="39" t="s">
        <v>20</v>
      </c>
      <c r="U15" s="81"/>
    </row>
    <row r="16" ht="18" customHeight="1" spans="1:21">
      <c r="A16" s="33" t="s">
        <v>54</v>
      </c>
      <c r="B16" s="34" t="s">
        <v>11</v>
      </c>
      <c r="C16" s="34" t="s">
        <v>54</v>
      </c>
      <c r="D16" s="34" t="s">
        <v>11</v>
      </c>
      <c r="E16" s="34" t="s">
        <v>54</v>
      </c>
      <c r="F16" s="34" t="s">
        <v>11</v>
      </c>
      <c r="G16" s="34" t="s">
        <v>54</v>
      </c>
      <c r="H16" s="34" t="s">
        <v>11</v>
      </c>
      <c r="I16" s="34" t="s">
        <v>54</v>
      </c>
      <c r="J16" s="34" t="s">
        <v>11</v>
      </c>
      <c r="K16" s="34" t="s">
        <v>54</v>
      </c>
      <c r="L16" s="34" t="s">
        <v>11</v>
      </c>
      <c r="M16" s="34" t="s">
        <v>54</v>
      </c>
      <c r="N16" s="34" t="s">
        <v>11</v>
      </c>
      <c r="O16" s="34" t="s">
        <v>54</v>
      </c>
      <c r="P16" s="34" t="s">
        <v>11</v>
      </c>
      <c r="Q16" s="34" t="s">
        <v>54</v>
      </c>
      <c r="R16" s="34" t="s">
        <v>11</v>
      </c>
      <c r="S16" s="34"/>
      <c r="T16" s="34" t="s">
        <v>54</v>
      </c>
      <c r="U16" s="79" t="s">
        <v>11</v>
      </c>
    </row>
    <row r="17" ht="18" customHeight="1" spans="1:21">
      <c r="A17" s="33">
        <v>252</v>
      </c>
      <c r="B17" s="360">
        <v>1060873.718861</v>
      </c>
      <c r="C17" s="33">
        <v>129</v>
      </c>
      <c r="D17" s="360">
        <v>485646.85197</v>
      </c>
      <c r="E17" s="33">
        <v>48</v>
      </c>
      <c r="F17" s="360">
        <v>83317.916572</v>
      </c>
      <c r="G17" s="33">
        <v>4</v>
      </c>
      <c r="H17" s="360">
        <v>2871.73188</v>
      </c>
      <c r="I17" s="33">
        <v>19</v>
      </c>
      <c r="J17" s="360">
        <v>106721.883804</v>
      </c>
      <c r="K17" s="33">
        <v>0</v>
      </c>
      <c r="L17" s="33">
        <v>0</v>
      </c>
      <c r="M17" s="33">
        <v>36</v>
      </c>
      <c r="N17" s="360">
        <v>43192.448137437</v>
      </c>
      <c r="O17" s="33">
        <v>0</v>
      </c>
      <c r="P17" s="360">
        <v>0</v>
      </c>
      <c r="Q17" s="33">
        <v>0</v>
      </c>
      <c r="R17" s="40">
        <v>0</v>
      </c>
      <c r="S17" s="40"/>
      <c r="T17" s="40">
        <v>104</v>
      </c>
      <c r="U17" s="315">
        <v>104752.323062</v>
      </c>
    </row>
    <row r="18" ht="18" customHeight="1" spans="1:21">
      <c r="A18" s="289" t="s">
        <v>34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313"/>
    </row>
    <row r="19" ht="18" customHeight="1" spans="1:21">
      <c r="A19" s="41" t="s">
        <v>54</v>
      </c>
      <c r="B19" s="42"/>
      <c r="C19" s="42" t="s">
        <v>11</v>
      </c>
      <c r="D19" s="42"/>
      <c r="E19" s="42" t="s">
        <v>12</v>
      </c>
      <c r="F19" s="42"/>
      <c r="G19" s="42" t="s">
        <v>13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ht="18" customHeight="1" spans="1:21">
      <c r="A20" s="41"/>
      <c r="B20" s="42"/>
      <c r="C20" s="42"/>
      <c r="D20" s="42"/>
      <c r="E20" s="42"/>
      <c r="F20" s="42"/>
      <c r="G20" s="42" t="s">
        <v>14</v>
      </c>
      <c r="H20" s="42"/>
      <c r="I20" s="42" t="s">
        <v>15</v>
      </c>
      <c r="J20" s="42"/>
      <c r="K20" s="42" t="s">
        <v>35</v>
      </c>
      <c r="L20" s="42"/>
      <c r="M20" s="42" t="s">
        <v>36</v>
      </c>
      <c r="N20" s="42"/>
      <c r="O20" s="42" t="s">
        <v>37</v>
      </c>
      <c r="P20" s="42"/>
      <c r="Q20" s="42" t="s">
        <v>38</v>
      </c>
      <c r="R20" s="42"/>
      <c r="S20" s="42" t="s">
        <v>20</v>
      </c>
      <c r="T20" s="42"/>
      <c r="U20" s="82"/>
    </row>
    <row r="21" ht="18" customHeight="1" spans="1:21">
      <c r="A21" s="41"/>
      <c r="B21" s="42"/>
      <c r="C21" s="42"/>
      <c r="D21" s="42"/>
      <c r="E21" s="42"/>
      <c r="F21" s="42"/>
      <c r="G21" s="34" t="s">
        <v>54</v>
      </c>
      <c r="H21" s="34" t="s">
        <v>11</v>
      </c>
      <c r="I21" s="34" t="s">
        <v>54</v>
      </c>
      <c r="J21" s="34" t="s">
        <v>11</v>
      </c>
      <c r="K21" s="34" t="s">
        <v>54</v>
      </c>
      <c r="L21" s="34" t="s">
        <v>11</v>
      </c>
      <c r="M21" s="34" t="s">
        <v>54</v>
      </c>
      <c r="N21" s="34" t="s">
        <v>11</v>
      </c>
      <c r="O21" s="34" t="s">
        <v>54</v>
      </c>
      <c r="P21" s="34" t="s">
        <v>11</v>
      </c>
      <c r="Q21" s="34" t="s">
        <v>54</v>
      </c>
      <c r="R21" s="34" t="s">
        <v>11</v>
      </c>
      <c r="S21" s="39" t="s">
        <v>54</v>
      </c>
      <c r="T21" s="38"/>
      <c r="U21" s="79" t="s">
        <v>11</v>
      </c>
    </row>
    <row r="22" ht="18" customHeight="1" spans="1:21">
      <c r="A22" s="361">
        <v>364</v>
      </c>
      <c r="B22" s="362"/>
      <c r="C22" s="363">
        <v>63324.157303</v>
      </c>
      <c r="D22" s="362"/>
      <c r="E22" s="83">
        <v>3416.303397</v>
      </c>
      <c r="F22" s="84"/>
      <c r="G22" s="44">
        <v>148</v>
      </c>
      <c r="H22" s="44">
        <v>43993.9519</v>
      </c>
      <c r="I22" s="44">
        <v>6</v>
      </c>
      <c r="J22" s="44">
        <v>1082.8399</v>
      </c>
      <c r="K22" s="44">
        <v>138</v>
      </c>
      <c r="L22" s="44">
        <v>9056.3831</v>
      </c>
      <c r="M22" s="44">
        <v>35</v>
      </c>
      <c r="N22" s="44">
        <v>1531.14</v>
      </c>
      <c r="O22" s="44">
        <v>14</v>
      </c>
      <c r="P22" s="44">
        <v>373.92</v>
      </c>
      <c r="Q22" s="44">
        <v>23</v>
      </c>
      <c r="R22" s="44">
        <v>7280.4616</v>
      </c>
      <c r="S22" s="83">
        <v>0</v>
      </c>
      <c r="T22" s="84"/>
      <c r="U22" s="85">
        <v>0</v>
      </c>
    </row>
    <row r="23" ht="18" customHeight="1" spans="1:21">
      <c r="A23" s="298" t="s">
        <v>39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16"/>
    </row>
    <row r="24" ht="18" customHeight="1" spans="1:21">
      <c r="A24" s="41" t="s">
        <v>54</v>
      </c>
      <c r="B24" s="42"/>
      <c r="C24" s="42" t="s">
        <v>11</v>
      </c>
      <c r="D24" s="42"/>
      <c r="E24" s="42" t="s">
        <v>13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8" customHeight="1" spans="1:21">
      <c r="A25" s="41"/>
      <c r="B25" s="42"/>
      <c r="C25" s="42"/>
      <c r="D25" s="42"/>
      <c r="E25" s="42" t="s">
        <v>41</v>
      </c>
      <c r="F25" s="42"/>
      <c r="G25" s="42"/>
      <c r="H25" s="42"/>
      <c r="I25" s="42" t="s">
        <v>42</v>
      </c>
      <c r="J25" s="42"/>
      <c r="K25" s="42"/>
      <c r="L25" s="42"/>
      <c r="M25" s="66" t="s">
        <v>43</v>
      </c>
      <c r="N25" s="66"/>
      <c r="O25" s="66"/>
      <c r="P25" s="66"/>
      <c r="Q25" s="42" t="s">
        <v>20</v>
      </c>
      <c r="R25" s="42"/>
      <c r="S25" s="42"/>
      <c r="T25" s="42"/>
      <c r="U25" s="82"/>
    </row>
    <row r="26" ht="18" customHeight="1" spans="1:21">
      <c r="A26" s="41"/>
      <c r="B26" s="42"/>
      <c r="C26" s="42"/>
      <c r="D26" s="42"/>
      <c r="E26" s="42" t="s">
        <v>54</v>
      </c>
      <c r="F26" s="42"/>
      <c r="G26" s="42" t="s">
        <v>11</v>
      </c>
      <c r="H26" s="42"/>
      <c r="I26" s="42" t="s">
        <v>54</v>
      </c>
      <c r="J26" s="42"/>
      <c r="K26" s="42" t="s">
        <v>11</v>
      </c>
      <c r="L26" s="42"/>
      <c r="M26" s="42" t="s">
        <v>54</v>
      </c>
      <c r="N26" s="42"/>
      <c r="O26" s="42" t="s">
        <v>11</v>
      </c>
      <c r="P26" s="42"/>
      <c r="Q26" s="42" t="s">
        <v>54</v>
      </c>
      <c r="R26" s="42"/>
      <c r="S26" s="87" t="s">
        <v>11</v>
      </c>
      <c r="T26" s="88"/>
      <c r="U26" s="89"/>
    </row>
    <row r="27" ht="18" customHeight="1" spans="1:21">
      <c r="A27" s="300">
        <v>24</v>
      </c>
      <c r="B27" s="301"/>
      <c r="C27" s="300">
        <v>311752.65</v>
      </c>
      <c r="D27" s="301"/>
      <c r="E27" s="48">
        <v>0</v>
      </c>
      <c r="F27" s="45"/>
      <c r="G27" s="48">
        <v>0</v>
      </c>
      <c r="H27" s="45"/>
      <c r="I27" s="48">
        <v>9</v>
      </c>
      <c r="J27" s="45"/>
      <c r="K27" s="48">
        <v>169563.75</v>
      </c>
      <c r="L27" s="45"/>
      <c r="M27" s="48">
        <v>15</v>
      </c>
      <c r="N27" s="45"/>
      <c r="O27" s="48">
        <v>142188.9</v>
      </c>
      <c r="P27" s="45"/>
      <c r="Q27" s="48">
        <v>0</v>
      </c>
      <c r="R27" s="45"/>
      <c r="S27" s="45">
        <v>0</v>
      </c>
      <c r="T27" s="45"/>
      <c r="U27" s="90"/>
    </row>
    <row r="28" ht="18" customHeight="1" spans="1:21">
      <c r="A28" s="289" t="s">
        <v>44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313"/>
    </row>
    <row r="29" ht="18" customHeight="1" spans="1:21">
      <c r="A29" s="41" t="s">
        <v>54</v>
      </c>
      <c r="B29" s="42"/>
      <c r="C29" s="42" t="s">
        <v>11</v>
      </c>
      <c r="D29" s="42"/>
      <c r="E29" s="42" t="s">
        <v>40</v>
      </c>
      <c r="F29" s="42"/>
      <c r="G29" s="42" t="s">
        <v>13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ht="18" customHeight="1" spans="1:21">
      <c r="A30" s="41"/>
      <c r="B30" s="42"/>
      <c r="C30" s="42"/>
      <c r="D30" s="42"/>
      <c r="E30" s="42"/>
      <c r="F30" s="42"/>
      <c r="G30" s="42" t="s">
        <v>41</v>
      </c>
      <c r="H30" s="42"/>
      <c r="I30" s="42"/>
      <c r="J30" s="42" t="s">
        <v>42</v>
      </c>
      <c r="K30" s="42"/>
      <c r="L30" s="42"/>
      <c r="M30" s="42" t="s">
        <v>43</v>
      </c>
      <c r="N30" s="42"/>
      <c r="O30" s="42"/>
      <c r="P30" s="42"/>
      <c r="Q30" s="42" t="s">
        <v>20</v>
      </c>
      <c r="R30" s="42"/>
      <c r="S30" s="42"/>
      <c r="T30" s="42"/>
      <c r="U30" s="82"/>
    </row>
    <row r="31" ht="18" customHeight="1" spans="1:21">
      <c r="A31" s="41"/>
      <c r="B31" s="42"/>
      <c r="C31" s="42"/>
      <c r="D31" s="42"/>
      <c r="E31" s="42"/>
      <c r="F31" s="42"/>
      <c r="G31" s="42" t="s">
        <v>54</v>
      </c>
      <c r="H31" s="42" t="s">
        <v>11</v>
      </c>
      <c r="I31" s="42"/>
      <c r="J31" s="42" t="s">
        <v>54</v>
      </c>
      <c r="K31" s="42"/>
      <c r="L31" s="42" t="s">
        <v>11</v>
      </c>
      <c r="M31" s="42" t="s">
        <v>54</v>
      </c>
      <c r="N31" s="42"/>
      <c r="O31" s="42" t="s">
        <v>11</v>
      </c>
      <c r="P31" s="42"/>
      <c r="Q31" s="42" t="s">
        <v>54</v>
      </c>
      <c r="R31" s="42"/>
      <c r="S31" s="87" t="s">
        <v>11</v>
      </c>
      <c r="T31" s="88"/>
      <c r="U31" s="89"/>
    </row>
    <row r="32" ht="18" customHeight="1" spans="1:21">
      <c r="A32" s="300">
        <v>0</v>
      </c>
      <c r="B32" s="301"/>
      <c r="C32" s="300">
        <v>0</v>
      </c>
      <c r="D32" s="301"/>
      <c r="E32" s="48">
        <v>0</v>
      </c>
      <c r="F32" s="45"/>
      <c r="G32" s="42">
        <v>0</v>
      </c>
      <c r="H32" s="87">
        <v>0</v>
      </c>
      <c r="I32" s="132"/>
      <c r="J32" s="87">
        <v>0</v>
      </c>
      <c r="K32" s="132"/>
      <c r="L32" s="42">
        <v>0</v>
      </c>
      <c r="M32" s="100">
        <v>0</v>
      </c>
      <c r="N32" s="45"/>
      <c r="O32" s="48">
        <v>0</v>
      </c>
      <c r="P32" s="45"/>
      <c r="Q32" s="48">
        <v>0</v>
      </c>
      <c r="R32" s="45"/>
      <c r="S32" s="91">
        <v>0</v>
      </c>
      <c r="T32" s="92"/>
      <c r="U32" s="93"/>
    </row>
    <row r="33" ht="18" customHeight="1" spans="1:21">
      <c r="A33" s="289" t="s">
        <v>45</v>
      </c>
      <c r="B33" s="290"/>
      <c r="C33" s="290"/>
      <c r="D33" s="290"/>
      <c r="E33" s="290"/>
      <c r="F33" s="290"/>
      <c r="G33" s="299"/>
      <c r="H33" s="299"/>
      <c r="I33" s="299"/>
      <c r="J33" s="299"/>
      <c r="K33" s="299"/>
      <c r="L33" s="299"/>
      <c r="M33" s="290"/>
      <c r="N33" s="290"/>
      <c r="O33" s="290"/>
      <c r="P33" s="290"/>
      <c r="Q33" s="290"/>
      <c r="R33" s="290"/>
      <c r="S33" s="290"/>
      <c r="T33" s="290"/>
      <c r="U33" s="313"/>
    </row>
    <row r="34" ht="18" customHeight="1" spans="1:21">
      <c r="A34" s="41" t="s">
        <v>54</v>
      </c>
      <c r="B34" s="42"/>
      <c r="C34" s="42" t="s">
        <v>11</v>
      </c>
      <c r="D34" s="42"/>
      <c r="E34" s="42" t="s">
        <v>40</v>
      </c>
      <c r="F34" s="42"/>
      <c r="G34" s="42" t="s">
        <v>13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ht="18" customHeight="1" spans="1:21">
      <c r="A35" s="41"/>
      <c r="B35" s="42"/>
      <c r="C35" s="42"/>
      <c r="D35" s="42"/>
      <c r="E35" s="42"/>
      <c r="F35" s="42"/>
      <c r="G35" s="42" t="s">
        <v>41</v>
      </c>
      <c r="H35" s="42"/>
      <c r="I35" s="42"/>
      <c r="J35" s="42" t="s">
        <v>42</v>
      </c>
      <c r="K35" s="42"/>
      <c r="L35" s="42"/>
      <c r="M35" s="42" t="s">
        <v>43</v>
      </c>
      <c r="N35" s="42"/>
      <c r="O35" s="42"/>
      <c r="P35" s="42"/>
      <c r="Q35" s="42" t="s">
        <v>20</v>
      </c>
      <c r="R35" s="42"/>
      <c r="S35" s="42"/>
      <c r="T35" s="42"/>
      <c r="U35" s="82"/>
    </row>
    <row r="36" ht="18" customHeight="1" spans="1:21">
      <c r="A36" s="49"/>
      <c r="B36" s="50"/>
      <c r="C36" s="50"/>
      <c r="D36" s="50"/>
      <c r="E36" s="50"/>
      <c r="F36" s="50"/>
      <c r="G36" s="50" t="s">
        <v>54</v>
      </c>
      <c r="H36" s="50" t="s">
        <v>11</v>
      </c>
      <c r="I36" s="50"/>
      <c r="J36" s="50" t="s">
        <v>54</v>
      </c>
      <c r="K36" s="50"/>
      <c r="L36" s="50" t="s">
        <v>11</v>
      </c>
      <c r="M36" s="50" t="s">
        <v>54</v>
      </c>
      <c r="N36" s="50"/>
      <c r="O36" s="50" t="s">
        <v>11</v>
      </c>
      <c r="P36" s="50"/>
      <c r="Q36" s="50" t="s">
        <v>54</v>
      </c>
      <c r="R36" s="50"/>
      <c r="S36" s="94" t="s">
        <v>11</v>
      </c>
      <c r="T36" s="95"/>
      <c r="U36" s="96"/>
    </row>
    <row r="37" ht="18" customHeight="1" spans="1:21">
      <c r="A37" s="302">
        <v>1</v>
      </c>
      <c r="B37" s="303"/>
      <c r="C37" s="302">
        <v>6400</v>
      </c>
      <c r="D37" s="303"/>
      <c r="E37" s="51">
        <v>5430</v>
      </c>
      <c r="F37" s="52"/>
      <c r="G37" s="51">
        <v>0</v>
      </c>
      <c r="H37" s="51">
        <v>0</v>
      </c>
      <c r="I37" s="365"/>
      <c r="J37" s="51">
        <v>0</v>
      </c>
      <c r="K37" s="365"/>
      <c r="L37" s="51">
        <v>0</v>
      </c>
      <c r="M37" s="51">
        <v>1</v>
      </c>
      <c r="N37" s="52"/>
      <c r="O37" s="51">
        <v>6400</v>
      </c>
      <c r="P37" s="52"/>
      <c r="Q37" s="51">
        <v>0</v>
      </c>
      <c r="R37" s="52"/>
      <c r="S37" s="51">
        <v>0</v>
      </c>
      <c r="T37" s="365"/>
      <c r="U37" s="369"/>
    </row>
    <row r="38" ht="18" customHeight="1" spans="1:21">
      <c r="A38" s="289" t="s">
        <v>55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313"/>
    </row>
    <row r="39" ht="18" customHeight="1" spans="1:21">
      <c r="A39" s="59" t="s">
        <v>54</v>
      </c>
      <c r="B39" s="60"/>
      <c r="C39" s="60" t="s">
        <v>11</v>
      </c>
      <c r="D39" s="60"/>
      <c r="E39" s="60" t="s">
        <v>40</v>
      </c>
      <c r="F39" s="60"/>
      <c r="G39" s="60" t="s">
        <v>13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ht="18" customHeight="1" spans="1:21">
      <c r="A40" s="41"/>
      <c r="B40" s="42"/>
      <c r="C40" s="42"/>
      <c r="D40" s="42"/>
      <c r="E40" s="42"/>
      <c r="F40" s="42"/>
      <c r="G40" s="42" t="s">
        <v>42</v>
      </c>
      <c r="H40" s="42"/>
      <c r="I40" s="42" t="s">
        <v>47</v>
      </c>
      <c r="J40" s="42"/>
      <c r="K40" s="42"/>
      <c r="L40" s="42" t="s">
        <v>48</v>
      </c>
      <c r="M40" s="42"/>
      <c r="N40" s="42"/>
      <c r="O40" s="42" t="s">
        <v>49</v>
      </c>
      <c r="P40" s="42"/>
      <c r="Q40" s="42"/>
      <c r="R40" s="42" t="s">
        <v>20</v>
      </c>
      <c r="S40" s="42"/>
      <c r="T40" s="42"/>
      <c r="U40" s="82"/>
    </row>
    <row r="41" ht="18" customHeight="1" spans="1:21">
      <c r="A41" s="41"/>
      <c r="B41" s="42"/>
      <c r="C41" s="42"/>
      <c r="D41" s="42"/>
      <c r="E41" s="42"/>
      <c r="F41" s="42"/>
      <c r="G41" s="42" t="s">
        <v>54</v>
      </c>
      <c r="H41" s="42" t="s">
        <v>11</v>
      </c>
      <c r="I41" s="42" t="s">
        <v>54</v>
      </c>
      <c r="J41" s="42" t="s">
        <v>11</v>
      </c>
      <c r="K41" s="42"/>
      <c r="L41" s="42" t="s">
        <v>54</v>
      </c>
      <c r="M41" s="42" t="s">
        <v>11</v>
      </c>
      <c r="N41" s="42"/>
      <c r="O41" s="42" t="s">
        <v>54</v>
      </c>
      <c r="P41" s="42" t="s">
        <v>11</v>
      </c>
      <c r="Q41" s="42"/>
      <c r="R41" s="87" t="s">
        <v>54</v>
      </c>
      <c r="S41" s="88"/>
      <c r="T41" s="87" t="s">
        <v>11</v>
      </c>
      <c r="U41" s="89"/>
    </row>
    <row r="42" ht="18" customHeight="1" spans="1:21">
      <c r="A42" s="300">
        <v>4</v>
      </c>
      <c r="B42" s="301"/>
      <c r="C42" s="300">
        <v>162.37</v>
      </c>
      <c r="D42" s="301"/>
      <c r="E42" s="48">
        <v>3.9</v>
      </c>
      <c r="F42" s="45"/>
      <c r="G42" s="48">
        <v>1</v>
      </c>
      <c r="H42" s="48">
        <v>27.02</v>
      </c>
      <c r="I42" s="48">
        <v>0</v>
      </c>
      <c r="J42" s="366">
        <v>0</v>
      </c>
      <c r="K42" s="100"/>
      <c r="L42" s="48">
        <v>3</v>
      </c>
      <c r="M42" s="366">
        <v>135.35</v>
      </c>
      <c r="N42" s="100"/>
      <c r="O42" s="48">
        <v>0</v>
      </c>
      <c r="P42" s="366">
        <v>0</v>
      </c>
      <c r="Q42" s="100"/>
      <c r="R42" s="366">
        <v>0</v>
      </c>
      <c r="S42" s="100"/>
      <c r="T42" s="366">
        <v>0</v>
      </c>
      <c r="U42" s="93"/>
    </row>
    <row r="43" ht="18" customHeight="1" spans="1:21">
      <c r="A43" s="299" t="s">
        <v>56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</row>
    <row r="44" ht="18" customHeight="1" spans="1:21">
      <c r="A44" s="42" t="s">
        <v>54</v>
      </c>
      <c r="B44" s="42"/>
      <c r="C44" s="42"/>
      <c r="D44" s="42"/>
      <c r="E44" s="42" t="s">
        <v>11</v>
      </c>
      <c r="F44" s="42"/>
      <c r="G44" s="42"/>
      <c r="H44" s="42"/>
      <c r="I44" s="42"/>
      <c r="J44" s="42" t="s">
        <v>40</v>
      </c>
      <c r="K44" s="42"/>
      <c r="L44" s="42"/>
      <c r="M44" s="42"/>
      <c r="N44" s="42"/>
      <c r="O44" s="42"/>
      <c r="P44" s="42" t="s">
        <v>12</v>
      </c>
      <c r="Q44" s="42"/>
      <c r="R44" s="42"/>
      <c r="S44" s="42"/>
      <c r="T44" s="42"/>
      <c r="U44" s="42"/>
    </row>
    <row r="45" ht="18" customHeight="1" spans="1:21">
      <c r="A45" s="307">
        <v>75093652</v>
      </c>
      <c r="B45" s="307"/>
      <c r="C45" s="307"/>
      <c r="D45" s="307"/>
      <c r="E45" s="308">
        <v>191000</v>
      </c>
      <c r="F45" s="308"/>
      <c r="G45" s="308"/>
      <c r="H45" s="308"/>
      <c r="I45" s="308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42" customHeight="1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07638888888889" right="0.15625" top="0.275" bottom="0.196527777777778" header="0.196527777777778" footer="0.0777777777777778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6"/>
  <sheetViews>
    <sheetView zoomScale="70" zoomScaleNormal="70" topLeftCell="A7" workbookViewId="0">
      <selection activeCell="A2" sqref="A2:U2"/>
    </sheetView>
  </sheetViews>
  <sheetFormatPr defaultColWidth="9" defaultRowHeight="13.5" customHeight="1"/>
  <cols>
    <col min="1" max="1" width="7.63333333333333" customWidth="1"/>
    <col min="2" max="2" width="16.725" customWidth="1"/>
    <col min="3" max="3" width="13.6333333333333" customWidth="1"/>
    <col min="4" max="4" width="15.275" customWidth="1"/>
    <col min="5" max="5" width="7.63333333333333" customWidth="1"/>
    <col min="6" max="6" width="14.275" customWidth="1"/>
    <col min="7" max="7" width="6.725" customWidth="1"/>
    <col min="8" max="8" width="14.6333333333333" customWidth="1"/>
    <col min="9" max="9" width="7.18333333333333" customWidth="1"/>
    <col min="10" max="10" width="17.3666666666667" customWidth="1"/>
    <col min="11" max="11" width="7.63333333333333" customWidth="1"/>
    <col min="12" max="12" width="10.3666666666667" customWidth="1"/>
    <col min="13" max="13" width="7.45833333333333" customWidth="1"/>
    <col min="14" max="14" width="17.9083333333333" customWidth="1"/>
    <col min="15" max="15" width="8.09166666666667" customWidth="1"/>
    <col min="16" max="16" width="9.09166666666667" customWidth="1"/>
    <col min="17" max="17" width="7.81666666666667" customWidth="1"/>
    <col min="20" max="20" width="7.63333333333333" customWidth="1"/>
    <col min="21" max="21" width="17" customWidth="1"/>
    <col min="24" max="24" width="14" customWidth="1"/>
  </cols>
  <sheetData>
    <row r="1" ht="27" spans="1:21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32" customHeight="1" spans="1:21">
      <c r="A2" s="3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8" customHeight="1" spans="1:21">
      <c r="A3" s="319" t="s">
        <v>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49"/>
    </row>
    <row r="4" ht="18" customHeight="1" spans="1:21">
      <c r="A4" s="321" t="s">
        <v>53</v>
      </c>
      <c r="B4" s="322"/>
      <c r="C4" s="322"/>
      <c r="D4" s="322"/>
      <c r="E4" s="322"/>
      <c r="F4" s="322" t="s">
        <v>6</v>
      </c>
      <c r="G4" s="322"/>
      <c r="H4" s="322"/>
      <c r="I4" s="322"/>
      <c r="J4" s="322"/>
      <c r="K4" s="322" t="s">
        <v>7</v>
      </c>
      <c r="L4" s="322"/>
      <c r="M4" s="322"/>
      <c r="N4" s="322"/>
      <c r="O4" s="322"/>
      <c r="P4" s="322" t="s">
        <v>8</v>
      </c>
      <c r="Q4" s="322"/>
      <c r="R4" s="322"/>
      <c r="S4" s="322"/>
      <c r="T4" s="322"/>
      <c r="U4" s="350"/>
    </row>
    <row r="5" ht="18" customHeight="1" spans="1:21">
      <c r="A5" s="323">
        <v>154</v>
      </c>
      <c r="B5" s="324"/>
      <c r="C5" s="324"/>
      <c r="D5" s="324"/>
      <c r="E5" s="324"/>
      <c r="F5" s="325">
        <v>1264137.2055</v>
      </c>
      <c r="G5" s="325"/>
      <c r="H5" s="325"/>
      <c r="I5" s="325"/>
      <c r="J5" s="325"/>
      <c r="K5" s="342">
        <v>13</v>
      </c>
      <c r="L5" s="342"/>
      <c r="M5" s="342"/>
      <c r="N5" s="342"/>
      <c r="O5" s="342"/>
      <c r="P5" s="324">
        <v>4061.68</v>
      </c>
      <c r="Q5" s="324"/>
      <c r="R5" s="324"/>
      <c r="S5" s="324"/>
      <c r="T5" s="324"/>
      <c r="U5" s="351"/>
    </row>
    <row r="6" ht="18" customHeight="1" spans="1:21">
      <c r="A6" s="326" t="s">
        <v>9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52"/>
    </row>
    <row r="7" ht="18" customHeight="1" spans="1:21">
      <c r="A7" s="33" t="s">
        <v>54</v>
      </c>
      <c r="B7" s="34" t="s">
        <v>11</v>
      </c>
      <c r="C7" s="34" t="s">
        <v>12</v>
      </c>
      <c r="D7" s="34" t="s">
        <v>13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</row>
    <row r="8" ht="18" customHeight="1" spans="1:21">
      <c r="A8" s="33"/>
      <c r="B8" s="34"/>
      <c r="C8" s="34"/>
      <c r="D8" s="34" t="s">
        <v>14</v>
      </c>
      <c r="E8" s="34"/>
      <c r="F8" s="34"/>
      <c r="G8" s="34"/>
      <c r="H8" s="34"/>
      <c r="I8" s="34"/>
      <c r="J8" s="34"/>
      <c r="K8" s="34"/>
      <c r="L8" s="34"/>
      <c r="M8" s="34" t="s">
        <v>15</v>
      </c>
      <c r="N8" s="34"/>
      <c r="O8" s="34"/>
      <c r="P8" s="34"/>
      <c r="Q8" s="34"/>
      <c r="R8" s="34"/>
      <c r="S8" s="34"/>
      <c r="T8" s="34"/>
      <c r="U8" s="79"/>
    </row>
    <row r="9" ht="18" customHeight="1" spans="1:21">
      <c r="A9" s="33"/>
      <c r="B9" s="34"/>
      <c r="C9" s="34"/>
      <c r="D9" s="34" t="s">
        <v>54</v>
      </c>
      <c r="E9" s="34"/>
      <c r="F9" s="34"/>
      <c r="G9" s="34"/>
      <c r="H9" s="34"/>
      <c r="I9" s="34" t="s">
        <v>11</v>
      </c>
      <c r="J9" s="34"/>
      <c r="K9" s="34"/>
      <c r="L9" s="34"/>
      <c r="M9" s="34" t="s">
        <v>54</v>
      </c>
      <c r="N9" s="34"/>
      <c r="O9" s="34"/>
      <c r="P9" s="34"/>
      <c r="Q9" s="34" t="s">
        <v>11</v>
      </c>
      <c r="R9" s="34"/>
      <c r="S9" s="34"/>
      <c r="T9" s="34"/>
      <c r="U9" s="79"/>
    </row>
    <row r="10" ht="18" customHeight="1" spans="1:21">
      <c r="A10" s="328">
        <v>87</v>
      </c>
      <c r="B10" s="329">
        <v>413656.3133</v>
      </c>
      <c r="C10" s="329">
        <v>4586.4201</v>
      </c>
      <c r="D10" s="34">
        <v>87</v>
      </c>
      <c r="E10" s="34"/>
      <c r="F10" s="34"/>
      <c r="G10" s="34"/>
      <c r="H10" s="34"/>
      <c r="I10" s="124">
        <v>413656.3137</v>
      </c>
      <c r="J10" s="124"/>
      <c r="K10" s="124"/>
      <c r="L10" s="124"/>
      <c r="M10" s="34">
        <v>0</v>
      </c>
      <c r="N10" s="34"/>
      <c r="O10" s="34"/>
      <c r="P10" s="34"/>
      <c r="Q10" s="34">
        <v>0</v>
      </c>
      <c r="R10" s="34"/>
      <c r="S10" s="34"/>
      <c r="T10" s="34"/>
      <c r="U10" s="79"/>
    </row>
    <row r="11" ht="18" customHeight="1" spans="1:21">
      <c r="A11" s="33" t="s">
        <v>16</v>
      </c>
      <c r="B11" s="34"/>
      <c r="C11" s="34"/>
      <c r="D11" s="34"/>
      <c r="E11" s="34"/>
      <c r="F11" s="34"/>
      <c r="G11" s="34"/>
      <c r="H11" s="34"/>
      <c r="I11" s="34"/>
      <c r="J11" s="34" t="s">
        <v>17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</row>
    <row r="12" ht="18" customHeight="1" spans="1:21">
      <c r="A12" s="33" t="s">
        <v>18</v>
      </c>
      <c r="B12" s="34"/>
      <c r="C12" s="34" t="s">
        <v>19</v>
      </c>
      <c r="D12" s="34"/>
      <c r="E12" s="34"/>
      <c r="F12" s="34" t="s">
        <v>20</v>
      </c>
      <c r="G12" s="34"/>
      <c r="H12" s="34"/>
      <c r="I12" s="34"/>
      <c r="J12" s="34" t="s">
        <v>21</v>
      </c>
      <c r="K12" s="34"/>
      <c r="L12" s="34"/>
      <c r="M12" s="34"/>
      <c r="N12" s="34" t="s">
        <v>22</v>
      </c>
      <c r="O12" s="34"/>
      <c r="P12" s="34"/>
      <c r="Q12" s="34"/>
      <c r="R12" s="34" t="s">
        <v>23</v>
      </c>
      <c r="S12" s="34"/>
      <c r="T12" s="34"/>
      <c r="U12" s="79"/>
    </row>
    <row r="13" ht="18" customHeight="1" spans="1:21">
      <c r="A13" s="33" t="s">
        <v>54</v>
      </c>
      <c r="B13" s="34" t="s">
        <v>11</v>
      </c>
      <c r="C13" s="34" t="s">
        <v>54</v>
      </c>
      <c r="D13" s="34" t="s">
        <v>11</v>
      </c>
      <c r="E13" s="34"/>
      <c r="F13" s="34" t="s">
        <v>54</v>
      </c>
      <c r="G13" s="34"/>
      <c r="H13" s="34" t="s">
        <v>11</v>
      </c>
      <c r="I13" s="34"/>
      <c r="J13" s="34" t="s">
        <v>54</v>
      </c>
      <c r="K13" s="34"/>
      <c r="L13" s="34" t="s">
        <v>11</v>
      </c>
      <c r="M13" s="34"/>
      <c r="N13" s="34" t="s">
        <v>54</v>
      </c>
      <c r="O13" s="34"/>
      <c r="P13" s="34" t="s">
        <v>11</v>
      </c>
      <c r="Q13" s="34"/>
      <c r="R13" s="34" t="s">
        <v>54</v>
      </c>
      <c r="S13" s="34"/>
      <c r="T13" s="34" t="s">
        <v>11</v>
      </c>
      <c r="U13" s="79"/>
    </row>
    <row r="14" ht="18" customHeight="1" spans="1:21">
      <c r="A14" s="33">
        <v>49</v>
      </c>
      <c r="B14" s="124">
        <v>254918.8549</v>
      </c>
      <c r="C14" s="34">
        <v>19</v>
      </c>
      <c r="D14" s="124">
        <v>47490.9126</v>
      </c>
      <c r="E14" s="124"/>
      <c r="F14" s="34">
        <v>19</v>
      </c>
      <c r="G14" s="34"/>
      <c r="H14" s="124">
        <v>111246.55</v>
      </c>
      <c r="I14" s="124"/>
      <c r="J14" s="34">
        <v>66</v>
      </c>
      <c r="K14" s="34"/>
      <c r="L14" s="124">
        <v>403565.1219</v>
      </c>
      <c r="M14" s="124"/>
      <c r="N14" s="34">
        <v>2</v>
      </c>
      <c r="O14" s="34"/>
      <c r="P14" s="124">
        <v>2139.1097</v>
      </c>
      <c r="Q14" s="124"/>
      <c r="R14" s="34">
        <v>19</v>
      </c>
      <c r="S14" s="34"/>
      <c r="T14" s="124">
        <v>7952.0899</v>
      </c>
      <c r="U14" s="314"/>
    </row>
    <row r="15" ht="18" customHeight="1" spans="1:21">
      <c r="A15" s="33" t="s">
        <v>24</v>
      </c>
      <c r="B15" s="34"/>
      <c r="C15" s="34" t="s">
        <v>25</v>
      </c>
      <c r="D15" s="34"/>
      <c r="E15" s="34" t="s">
        <v>26</v>
      </c>
      <c r="F15" s="34"/>
      <c r="G15" s="34" t="s">
        <v>27</v>
      </c>
      <c r="H15" s="34"/>
      <c r="I15" s="34" t="s">
        <v>28</v>
      </c>
      <c r="J15" s="34"/>
      <c r="K15" s="34" t="s">
        <v>29</v>
      </c>
      <c r="L15" s="34"/>
      <c r="M15" s="34" t="s">
        <v>30</v>
      </c>
      <c r="N15" s="34"/>
      <c r="O15" s="34" t="s">
        <v>31</v>
      </c>
      <c r="P15" s="34"/>
      <c r="Q15" s="34" t="s">
        <v>32</v>
      </c>
      <c r="R15" s="34"/>
      <c r="S15" s="34"/>
      <c r="T15" s="34" t="s">
        <v>20</v>
      </c>
      <c r="U15" s="79"/>
    </row>
    <row r="16" ht="18" customHeight="1" spans="1:21">
      <c r="A16" s="33" t="s">
        <v>54</v>
      </c>
      <c r="B16" s="34" t="s">
        <v>11</v>
      </c>
      <c r="C16" s="34" t="s">
        <v>54</v>
      </c>
      <c r="D16" s="34" t="s">
        <v>11</v>
      </c>
      <c r="E16" s="34" t="s">
        <v>54</v>
      </c>
      <c r="F16" s="34" t="s">
        <v>11</v>
      </c>
      <c r="G16" s="34" t="s">
        <v>54</v>
      </c>
      <c r="H16" s="34" t="s">
        <v>11</v>
      </c>
      <c r="I16" s="34" t="s">
        <v>54</v>
      </c>
      <c r="J16" s="34" t="s">
        <v>11</v>
      </c>
      <c r="K16" s="34" t="s">
        <v>54</v>
      </c>
      <c r="L16" s="34" t="s">
        <v>11</v>
      </c>
      <c r="M16" s="34" t="s">
        <v>54</v>
      </c>
      <c r="N16" s="34" t="s">
        <v>11</v>
      </c>
      <c r="O16" s="34" t="s">
        <v>54</v>
      </c>
      <c r="P16" s="34" t="s">
        <v>11</v>
      </c>
      <c r="Q16" s="34" t="s">
        <v>54</v>
      </c>
      <c r="R16" s="34" t="s">
        <v>11</v>
      </c>
      <c r="S16" s="34"/>
      <c r="T16" s="34" t="s">
        <v>54</v>
      </c>
      <c r="U16" s="79" t="s">
        <v>11</v>
      </c>
    </row>
    <row r="17" ht="18" customHeight="1" spans="1:21">
      <c r="A17" s="117">
        <v>39</v>
      </c>
      <c r="B17" s="293">
        <v>157442.4094</v>
      </c>
      <c r="C17" s="330">
        <v>12</v>
      </c>
      <c r="D17" s="293">
        <v>29904.5357</v>
      </c>
      <c r="E17" s="40">
        <v>21</v>
      </c>
      <c r="F17" s="293">
        <v>53347.7696</v>
      </c>
      <c r="G17" s="40">
        <v>0</v>
      </c>
      <c r="H17" s="331">
        <v>0</v>
      </c>
      <c r="I17" s="40">
        <v>1</v>
      </c>
      <c r="J17" s="293">
        <v>416</v>
      </c>
      <c r="K17" s="40">
        <v>0</v>
      </c>
      <c r="L17" s="40">
        <v>0</v>
      </c>
      <c r="M17" s="40">
        <v>4</v>
      </c>
      <c r="N17" s="293">
        <v>163611.89</v>
      </c>
      <c r="O17" s="40">
        <v>0</v>
      </c>
      <c r="P17" s="40">
        <v>0</v>
      </c>
      <c r="Q17" s="40">
        <v>0</v>
      </c>
      <c r="R17" s="40">
        <v>0</v>
      </c>
      <c r="S17" s="40"/>
      <c r="T17" s="40">
        <v>10</v>
      </c>
      <c r="U17" s="315">
        <v>8933.6986</v>
      </c>
    </row>
    <row r="18" ht="18" customHeight="1" spans="1:21">
      <c r="A18" s="326" t="s">
        <v>34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52"/>
    </row>
    <row r="19" ht="18" customHeight="1" spans="1:21">
      <c r="A19" s="41" t="s">
        <v>54</v>
      </c>
      <c r="B19" s="42"/>
      <c r="C19" s="42" t="s">
        <v>11</v>
      </c>
      <c r="D19" s="42"/>
      <c r="E19" s="42" t="s">
        <v>12</v>
      </c>
      <c r="F19" s="42"/>
      <c r="G19" s="42" t="s">
        <v>13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ht="18" customHeight="1" spans="1:21">
      <c r="A20" s="41"/>
      <c r="B20" s="42"/>
      <c r="C20" s="42"/>
      <c r="D20" s="42"/>
      <c r="E20" s="42"/>
      <c r="F20" s="42"/>
      <c r="G20" s="42" t="s">
        <v>14</v>
      </c>
      <c r="H20" s="42"/>
      <c r="I20" s="42" t="s">
        <v>15</v>
      </c>
      <c r="J20" s="42"/>
      <c r="K20" s="42" t="s">
        <v>35</v>
      </c>
      <c r="L20" s="42"/>
      <c r="M20" s="42" t="s">
        <v>36</v>
      </c>
      <c r="N20" s="42"/>
      <c r="O20" s="42" t="s">
        <v>37</v>
      </c>
      <c r="P20" s="42"/>
      <c r="Q20" s="42" t="s">
        <v>38</v>
      </c>
      <c r="R20" s="42"/>
      <c r="S20" s="42" t="s">
        <v>20</v>
      </c>
      <c r="T20" s="42"/>
      <c r="U20" s="82"/>
    </row>
    <row r="21" ht="18" customHeight="1" spans="1:21">
      <c r="A21" s="41"/>
      <c r="B21" s="42"/>
      <c r="C21" s="42"/>
      <c r="D21" s="42"/>
      <c r="E21" s="42"/>
      <c r="F21" s="42"/>
      <c r="G21" s="34" t="s">
        <v>54</v>
      </c>
      <c r="H21" s="34" t="s">
        <v>11</v>
      </c>
      <c r="I21" s="34" t="s">
        <v>54</v>
      </c>
      <c r="J21" s="34" t="s">
        <v>11</v>
      </c>
      <c r="K21" s="34" t="s">
        <v>54</v>
      </c>
      <c r="L21" s="34" t="s">
        <v>11</v>
      </c>
      <c r="M21" s="34" t="s">
        <v>54</v>
      </c>
      <c r="N21" s="34" t="s">
        <v>11</v>
      </c>
      <c r="O21" s="34" t="s">
        <v>54</v>
      </c>
      <c r="P21" s="34" t="s">
        <v>11</v>
      </c>
      <c r="Q21" s="34" t="s">
        <v>54</v>
      </c>
      <c r="R21" s="34" t="s">
        <v>11</v>
      </c>
      <c r="S21" s="34" t="s">
        <v>54</v>
      </c>
      <c r="T21" s="34"/>
      <c r="U21" s="79" t="s">
        <v>11</v>
      </c>
    </row>
    <row r="22" ht="18" customHeight="1" spans="1:21">
      <c r="A22" s="295">
        <v>34</v>
      </c>
      <c r="B22" s="296"/>
      <c r="C22" s="297">
        <v>4515.3695</v>
      </c>
      <c r="D22" s="297"/>
      <c r="E22" s="61">
        <v>81.71</v>
      </c>
      <c r="F22" s="61"/>
      <c r="G22" s="44">
        <v>10</v>
      </c>
      <c r="H22" s="128">
        <v>2915.8895</v>
      </c>
      <c r="I22" s="44">
        <v>0</v>
      </c>
      <c r="J22" s="44">
        <v>0</v>
      </c>
      <c r="K22" s="44">
        <v>8</v>
      </c>
      <c r="L22" s="128">
        <v>1004.09</v>
      </c>
      <c r="M22" s="44">
        <v>6</v>
      </c>
      <c r="N22" s="128">
        <v>170.48</v>
      </c>
      <c r="O22" s="44">
        <v>3</v>
      </c>
      <c r="P22" s="128">
        <v>133.31</v>
      </c>
      <c r="Q22" s="44">
        <v>7</v>
      </c>
      <c r="R22" s="44">
        <v>291.6</v>
      </c>
      <c r="S22" s="44">
        <v>0</v>
      </c>
      <c r="T22" s="44"/>
      <c r="U22" s="85">
        <v>0</v>
      </c>
    </row>
    <row r="23" ht="18" customHeight="1" spans="1:21">
      <c r="A23" s="332" t="s">
        <v>39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53"/>
    </row>
    <row r="24" ht="18" customHeight="1" spans="1:21">
      <c r="A24" s="41" t="s">
        <v>54</v>
      </c>
      <c r="B24" s="42"/>
      <c r="C24" s="42" t="s">
        <v>11</v>
      </c>
      <c r="D24" s="42"/>
      <c r="E24" s="42" t="s">
        <v>13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8" customHeight="1" spans="1:21">
      <c r="A25" s="41"/>
      <c r="B25" s="42"/>
      <c r="C25" s="42"/>
      <c r="D25" s="42"/>
      <c r="E25" s="42" t="s">
        <v>41</v>
      </c>
      <c r="F25" s="42"/>
      <c r="G25" s="42"/>
      <c r="H25" s="42"/>
      <c r="I25" s="42" t="s">
        <v>42</v>
      </c>
      <c r="J25" s="42"/>
      <c r="K25" s="42"/>
      <c r="L25" s="42"/>
      <c r="M25" s="42" t="s">
        <v>43</v>
      </c>
      <c r="N25" s="42"/>
      <c r="O25" s="42"/>
      <c r="P25" s="42"/>
      <c r="Q25" s="42" t="s">
        <v>20</v>
      </c>
      <c r="R25" s="42"/>
      <c r="S25" s="42"/>
      <c r="T25" s="42"/>
      <c r="U25" s="82"/>
    </row>
    <row r="26" ht="18" customHeight="1" spans="1:21">
      <c r="A26" s="41"/>
      <c r="B26" s="42"/>
      <c r="C26" s="42"/>
      <c r="D26" s="42"/>
      <c r="E26" s="42" t="s">
        <v>54</v>
      </c>
      <c r="F26" s="42"/>
      <c r="G26" s="42" t="s">
        <v>11</v>
      </c>
      <c r="H26" s="42"/>
      <c r="I26" s="42" t="s">
        <v>54</v>
      </c>
      <c r="J26" s="42"/>
      <c r="K26" s="42" t="s">
        <v>11</v>
      </c>
      <c r="L26" s="42"/>
      <c r="M26" s="42" t="s">
        <v>54</v>
      </c>
      <c r="N26" s="42"/>
      <c r="O26" s="42" t="s">
        <v>11</v>
      </c>
      <c r="P26" s="42"/>
      <c r="Q26" s="42" t="s">
        <v>54</v>
      </c>
      <c r="R26" s="42"/>
      <c r="S26" s="87" t="s">
        <v>11</v>
      </c>
      <c r="T26" s="88"/>
      <c r="U26" s="89"/>
    </row>
    <row r="27" ht="18" customHeight="1" spans="1:21">
      <c r="A27" s="300">
        <v>30</v>
      </c>
      <c r="B27" s="301"/>
      <c r="C27" s="297">
        <v>754757.6627</v>
      </c>
      <c r="D27" s="297"/>
      <c r="E27" s="45">
        <v>0</v>
      </c>
      <c r="F27" s="45"/>
      <c r="G27" s="45">
        <v>0</v>
      </c>
      <c r="H27" s="45"/>
      <c r="I27" s="45">
        <v>9</v>
      </c>
      <c r="J27" s="45"/>
      <c r="K27" s="45">
        <v>639280</v>
      </c>
      <c r="L27" s="45"/>
      <c r="M27" s="45">
        <v>21</v>
      </c>
      <c r="N27" s="45"/>
      <c r="O27" s="127">
        <v>115477.6627</v>
      </c>
      <c r="P27" s="127"/>
      <c r="Q27" s="45">
        <v>0</v>
      </c>
      <c r="R27" s="45"/>
      <c r="S27" s="45">
        <v>0</v>
      </c>
      <c r="T27" s="45"/>
      <c r="U27" s="90"/>
    </row>
    <row r="28" ht="18" customHeight="1" spans="1:21">
      <c r="A28" s="326" t="s">
        <v>44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52"/>
    </row>
    <row r="29" ht="18" customHeight="1" spans="1:21">
      <c r="A29" s="41" t="s">
        <v>54</v>
      </c>
      <c r="B29" s="42"/>
      <c r="C29" s="42" t="s">
        <v>11</v>
      </c>
      <c r="D29" s="42"/>
      <c r="E29" s="42" t="s">
        <v>40</v>
      </c>
      <c r="F29" s="42"/>
      <c r="G29" s="42" t="s">
        <v>13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ht="18" customHeight="1" spans="1:21">
      <c r="A30" s="41"/>
      <c r="B30" s="42"/>
      <c r="C30" s="42"/>
      <c r="D30" s="42"/>
      <c r="E30" s="42"/>
      <c r="F30" s="42"/>
      <c r="G30" s="42" t="s">
        <v>41</v>
      </c>
      <c r="H30" s="42"/>
      <c r="I30" s="42"/>
      <c r="J30" s="42" t="s">
        <v>42</v>
      </c>
      <c r="K30" s="42"/>
      <c r="L30" s="42"/>
      <c r="M30" s="42" t="s">
        <v>43</v>
      </c>
      <c r="N30" s="42"/>
      <c r="O30" s="42"/>
      <c r="P30" s="42"/>
      <c r="Q30" s="42" t="s">
        <v>20</v>
      </c>
      <c r="R30" s="42"/>
      <c r="S30" s="42"/>
      <c r="T30" s="42"/>
      <c r="U30" s="82"/>
    </row>
    <row r="31" ht="18" customHeight="1" spans="1:21">
      <c r="A31" s="41"/>
      <c r="B31" s="42"/>
      <c r="C31" s="42"/>
      <c r="D31" s="42"/>
      <c r="E31" s="42"/>
      <c r="F31" s="42"/>
      <c r="G31" s="42" t="s">
        <v>54</v>
      </c>
      <c r="H31" s="42" t="s">
        <v>11</v>
      </c>
      <c r="I31" s="42"/>
      <c r="J31" s="42" t="s">
        <v>54</v>
      </c>
      <c r="K31" s="42"/>
      <c r="L31" s="42" t="s">
        <v>11</v>
      </c>
      <c r="M31" s="42" t="s">
        <v>54</v>
      </c>
      <c r="N31" s="42"/>
      <c r="O31" s="42" t="s">
        <v>11</v>
      </c>
      <c r="P31" s="42"/>
      <c r="Q31" s="42" t="s">
        <v>54</v>
      </c>
      <c r="R31" s="42"/>
      <c r="S31" s="87" t="s">
        <v>11</v>
      </c>
      <c r="T31" s="88"/>
      <c r="U31" s="89"/>
    </row>
    <row r="32" ht="18" customHeight="1" spans="1:21">
      <c r="A32" s="300">
        <v>0</v>
      </c>
      <c r="B32" s="301"/>
      <c r="C32" s="301">
        <v>0</v>
      </c>
      <c r="D32" s="301"/>
      <c r="E32" s="45">
        <v>0</v>
      </c>
      <c r="F32" s="45"/>
      <c r="G32" s="45">
        <v>0</v>
      </c>
      <c r="H32" s="45">
        <v>0</v>
      </c>
      <c r="I32" s="45"/>
      <c r="J32" s="45">
        <v>0</v>
      </c>
      <c r="K32" s="45"/>
      <c r="L32" s="45">
        <v>0</v>
      </c>
      <c r="M32" s="45">
        <v>0</v>
      </c>
      <c r="N32" s="45"/>
      <c r="O32" s="45">
        <v>0</v>
      </c>
      <c r="P32" s="45"/>
      <c r="Q32" s="45">
        <v>0</v>
      </c>
      <c r="R32" s="45"/>
      <c r="S32" s="91">
        <v>0</v>
      </c>
      <c r="T32" s="92"/>
      <c r="U32" s="93"/>
    </row>
    <row r="33" ht="18" customHeight="1" spans="1:21">
      <c r="A33" s="326" t="s">
        <v>45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52"/>
    </row>
    <row r="34" ht="18" customHeight="1" spans="1:21">
      <c r="A34" s="41" t="s">
        <v>54</v>
      </c>
      <c r="B34" s="42"/>
      <c r="C34" s="42" t="s">
        <v>11</v>
      </c>
      <c r="D34" s="42"/>
      <c r="E34" s="42" t="s">
        <v>40</v>
      </c>
      <c r="F34" s="42"/>
      <c r="G34" s="42" t="s">
        <v>13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ht="18" customHeight="1" spans="1:21">
      <c r="A35" s="41"/>
      <c r="B35" s="42"/>
      <c r="C35" s="42"/>
      <c r="D35" s="42"/>
      <c r="E35" s="42"/>
      <c r="F35" s="42"/>
      <c r="G35" s="42" t="s">
        <v>41</v>
      </c>
      <c r="H35" s="42"/>
      <c r="I35" s="42"/>
      <c r="J35" s="42" t="s">
        <v>42</v>
      </c>
      <c r="K35" s="42"/>
      <c r="L35" s="42"/>
      <c r="M35" s="42" t="s">
        <v>43</v>
      </c>
      <c r="N35" s="42"/>
      <c r="O35" s="42"/>
      <c r="P35" s="42"/>
      <c r="Q35" s="42" t="s">
        <v>20</v>
      </c>
      <c r="R35" s="42"/>
      <c r="S35" s="42"/>
      <c r="T35" s="42"/>
      <c r="U35" s="82"/>
    </row>
    <row r="36" ht="18" customHeight="1" spans="1:21">
      <c r="A36" s="49"/>
      <c r="B36" s="50"/>
      <c r="C36" s="50"/>
      <c r="D36" s="50"/>
      <c r="E36" s="50"/>
      <c r="F36" s="50"/>
      <c r="G36" s="50" t="s">
        <v>54</v>
      </c>
      <c r="H36" s="50" t="s">
        <v>11</v>
      </c>
      <c r="I36" s="50"/>
      <c r="J36" s="50" t="s">
        <v>54</v>
      </c>
      <c r="K36" s="50"/>
      <c r="L36" s="50" t="s">
        <v>11</v>
      </c>
      <c r="M36" s="50" t="s">
        <v>54</v>
      </c>
      <c r="N36" s="50"/>
      <c r="O36" s="50" t="s">
        <v>11</v>
      </c>
      <c r="P36" s="50"/>
      <c r="Q36" s="50" t="s">
        <v>54</v>
      </c>
      <c r="R36" s="50"/>
      <c r="S36" s="94" t="s">
        <v>11</v>
      </c>
      <c r="T36" s="95"/>
      <c r="U36" s="96"/>
    </row>
    <row r="37" ht="18" customHeight="1" spans="1:21">
      <c r="A37" s="334">
        <v>1</v>
      </c>
      <c r="B37" s="335"/>
      <c r="C37" s="336">
        <v>1020</v>
      </c>
      <c r="D37" s="337"/>
      <c r="E37" s="338">
        <v>0</v>
      </c>
      <c r="F37" s="339"/>
      <c r="G37" s="340">
        <v>0</v>
      </c>
      <c r="H37" s="341">
        <v>0</v>
      </c>
      <c r="I37" s="343"/>
      <c r="J37" s="344">
        <v>0</v>
      </c>
      <c r="K37" s="345"/>
      <c r="L37" s="346">
        <v>0</v>
      </c>
      <c r="M37" s="347">
        <v>1</v>
      </c>
      <c r="N37" s="348"/>
      <c r="O37" s="83">
        <v>1020</v>
      </c>
      <c r="P37" s="84"/>
      <c r="Q37" s="83">
        <v>0</v>
      </c>
      <c r="R37" s="84"/>
      <c r="S37" s="83">
        <v>0</v>
      </c>
      <c r="T37" s="354"/>
      <c r="U37" s="355"/>
    </row>
    <row r="38" ht="18" customHeight="1" spans="1:21">
      <c r="A38" s="326" t="s">
        <v>55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52"/>
    </row>
    <row r="39" ht="18" customHeight="1" spans="1:21">
      <c r="A39" s="59" t="s">
        <v>54</v>
      </c>
      <c r="B39" s="60"/>
      <c r="C39" s="60" t="s">
        <v>11</v>
      </c>
      <c r="D39" s="60"/>
      <c r="E39" s="60" t="s">
        <v>40</v>
      </c>
      <c r="F39" s="60"/>
      <c r="G39" s="60" t="s">
        <v>13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ht="18" customHeight="1" spans="1:21">
      <c r="A40" s="41"/>
      <c r="B40" s="42"/>
      <c r="C40" s="42"/>
      <c r="D40" s="42"/>
      <c r="E40" s="42"/>
      <c r="F40" s="42"/>
      <c r="G40" s="42" t="s">
        <v>42</v>
      </c>
      <c r="H40" s="42"/>
      <c r="I40" s="42" t="s">
        <v>47</v>
      </c>
      <c r="J40" s="42"/>
      <c r="K40" s="42"/>
      <c r="L40" s="42" t="s">
        <v>48</v>
      </c>
      <c r="M40" s="42"/>
      <c r="N40" s="42"/>
      <c r="O40" s="42" t="s">
        <v>49</v>
      </c>
      <c r="P40" s="42"/>
      <c r="Q40" s="42"/>
      <c r="R40" s="42" t="s">
        <v>20</v>
      </c>
      <c r="S40" s="42"/>
      <c r="T40" s="42"/>
      <c r="U40" s="82"/>
    </row>
    <row r="41" ht="18" customHeight="1" spans="1:21">
      <c r="A41" s="41"/>
      <c r="B41" s="42"/>
      <c r="C41" s="42"/>
      <c r="D41" s="42"/>
      <c r="E41" s="42"/>
      <c r="F41" s="42"/>
      <c r="G41" s="42" t="s">
        <v>54</v>
      </c>
      <c r="H41" s="42" t="s">
        <v>11</v>
      </c>
      <c r="I41" s="42" t="s">
        <v>54</v>
      </c>
      <c r="J41" s="42" t="s">
        <v>11</v>
      </c>
      <c r="K41" s="42"/>
      <c r="L41" s="42" t="s">
        <v>54</v>
      </c>
      <c r="M41" s="42" t="s">
        <v>11</v>
      </c>
      <c r="N41" s="42"/>
      <c r="O41" s="42" t="s">
        <v>54</v>
      </c>
      <c r="P41" s="42" t="s">
        <v>11</v>
      </c>
      <c r="Q41" s="42"/>
      <c r="R41" s="87" t="s">
        <v>54</v>
      </c>
      <c r="S41" s="88"/>
      <c r="T41" s="87" t="s">
        <v>11</v>
      </c>
      <c r="U41" s="89"/>
    </row>
    <row r="42" ht="18" customHeight="1" spans="1:21">
      <c r="A42" s="300">
        <v>2</v>
      </c>
      <c r="B42" s="301"/>
      <c r="C42" s="297">
        <v>4087.86</v>
      </c>
      <c r="D42" s="297"/>
      <c r="E42" s="61">
        <v>0</v>
      </c>
      <c r="F42" s="61"/>
      <c r="G42" s="45">
        <v>0</v>
      </c>
      <c r="H42" s="45">
        <v>0</v>
      </c>
      <c r="I42" s="45">
        <v>0</v>
      </c>
      <c r="J42" s="45">
        <v>0</v>
      </c>
      <c r="K42" s="45"/>
      <c r="L42" s="45">
        <v>1</v>
      </c>
      <c r="M42" s="127">
        <v>33.55</v>
      </c>
      <c r="N42" s="127"/>
      <c r="O42" s="45">
        <v>1</v>
      </c>
      <c r="P42" s="127">
        <v>4054.31</v>
      </c>
      <c r="Q42" s="127"/>
      <c r="R42" s="91">
        <v>0</v>
      </c>
      <c r="S42" s="100"/>
      <c r="T42" s="61">
        <v>0</v>
      </c>
      <c r="U42" s="101"/>
    </row>
    <row r="43" ht="18" customHeight="1" spans="1:21">
      <c r="A43" s="333" t="s">
        <v>56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</row>
    <row r="44" ht="18" customHeight="1" spans="1:21">
      <c r="A44" s="42" t="s">
        <v>54</v>
      </c>
      <c r="B44" s="42"/>
      <c r="C44" s="42"/>
      <c r="D44" s="42"/>
      <c r="E44" s="42" t="s">
        <v>11</v>
      </c>
      <c r="F44" s="42"/>
      <c r="G44" s="42"/>
      <c r="H44" s="42"/>
      <c r="I44" s="42"/>
      <c r="J44" s="42" t="s">
        <v>40</v>
      </c>
      <c r="K44" s="42"/>
      <c r="L44" s="42"/>
      <c r="M44" s="42"/>
      <c r="N44" s="42"/>
      <c r="O44" s="42"/>
      <c r="P44" s="42" t="s">
        <v>12</v>
      </c>
      <c r="Q44" s="42"/>
      <c r="R44" s="42"/>
      <c r="S44" s="42"/>
      <c r="T44" s="42"/>
      <c r="U44" s="42"/>
    </row>
    <row r="45" ht="18" customHeight="1" spans="1:21">
      <c r="A45" s="307">
        <v>29906720</v>
      </c>
      <c r="B45" s="307"/>
      <c r="C45" s="307"/>
      <c r="D45" s="307"/>
      <c r="E45" s="307">
        <v>86100</v>
      </c>
      <c r="F45" s="307"/>
      <c r="G45" s="307"/>
      <c r="H45" s="307"/>
      <c r="I45" s="307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393055555555556" right="0.235416666666667" top="0.313888888888889" bottom="0.275" header="0.196527777777778" footer="0"/>
  <pageSetup paperSize="9" scale="62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U45"/>
  <sheetViews>
    <sheetView zoomScale="85" zoomScaleNormal="85" topLeftCell="A16" workbookViewId="0">
      <selection activeCell="A2" sqref="A2:U2"/>
    </sheetView>
  </sheetViews>
  <sheetFormatPr defaultColWidth="9" defaultRowHeight="13.5" customHeight="1"/>
  <cols>
    <col min="2" max="3" width="12.6333333333333" customWidth="1"/>
    <col min="6" max="6" width="9.63333333333333" customWidth="1"/>
    <col min="8" max="8" width="11.4583333333333" customWidth="1"/>
    <col min="12" max="12" width="11.4583333333333" customWidth="1"/>
    <col min="14" max="14" width="9.36666666666667" customWidth="1"/>
    <col min="18" max="18" width="10.3666666666667" customWidth="1"/>
    <col min="21" max="21" width="23.1833333333333" customWidth="1"/>
  </cols>
  <sheetData>
    <row r="1" ht="27" spans="1:21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ht="18" customHeight="1" spans="1:21">
      <c r="A3" s="278" t="s">
        <v>4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310"/>
    </row>
    <row r="4" ht="18" customHeight="1" spans="1:21">
      <c r="A4" s="280" t="s">
        <v>53</v>
      </c>
      <c r="B4" s="281"/>
      <c r="C4" s="281"/>
      <c r="D4" s="281"/>
      <c r="E4" s="282"/>
      <c r="F4" s="283" t="s">
        <v>6</v>
      </c>
      <c r="G4" s="281"/>
      <c r="H4" s="281"/>
      <c r="I4" s="281"/>
      <c r="J4" s="282"/>
      <c r="K4" s="283" t="s">
        <v>7</v>
      </c>
      <c r="L4" s="281"/>
      <c r="M4" s="281"/>
      <c r="N4" s="281"/>
      <c r="O4" s="282"/>
      <c r="P4" s="283" t="s">
        <v>8</v>
      </c>
      <c r="Q4" s="281"/>
      <c r="R4" s="281"/>
      <c r="S4" s="281"/>
      <c r="T4" s="281"/>
      <c r="U4" s="311"/>
    </row>
    <row r="5" ht="18" customHeight="1" spans="1:21">
      <c r="A5" s="284">
        <v>958</v>
      </c>
      <c r="B5" s="285"/>
      <c r="C5" s="285"/>
      <c r="D5" s="285"/>
      <c r="E5" s="286"/>
      <c r="F5" s="287">
        <v>3600301.847425</v>
      </c>
      <c r="G5" s="288"/>
      <c r="H5" s="288"/>
      <c r="I5" s="288"/>
      <c r="J5" s="309"/>
      <c r="K5" s="287">
        <v>1079</v>
      </c>
      <c r="L5" s="288"/>
      <c r="M5" s="288"/>
      <c r="N5" s="288"/>
      <c r="O5" s="309"/>
      <c r="P5" s="287">
        <v>27466.649088</v>
      </c>
      <c r="Q5" s="288"/>
      <c r="R5" s="288"/>
      <c r="S5" s="288"/>
      <c r="T5" s="288"/>
      <c r="U5" s="312"/>
    </row>
    <row r="6" ht="18" customHeight="1" spans="1:21">
      <c r="A6" s="289" t="s">
        <v>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313"/>
    </row>
    <row r="7" ht="18" customHeight="1" spans="1:21">
      <c r="A7" s="33" t="s">
        <v>54</v>
      </c>
      <c r="B7" s="34" t="s">
        <v>11</v>
      </c>
      <c r="C7" s="34" t="s">
        <v>12</v>
      </c>
      <c r="D7" s="34" t="s">
        <v>13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</row>
    <row r="8" ht="18" customHeight="1" spans="1:21">
      <c r="A8" s="33"/>
      <c r="B8" s="34"/>
      <c r="C8" s="34"/>
      <c r="D8" s="34" t="s">
        <v>14</v>
      </c>
      <c r="E8" s="34"/>
      <c r="F8" s="34"/>
      <c r="G8" s="34"/>
      <c r="H8" s="34"/>
      <c r="I8" s="34"/>
      <c r="J8" s="34"/>
      <c r="K8" s="34"/>
      <c r="L8" s="34"/>
      <c r="M8" s="34" t="s">
        <v>15</v>
      </c>
      <c r="N8" s="34"/>
      <c r="O8" s="34"/>
      <c r="P8" s="34"/>
      <c r="Q8" s="34"/>
      <c r="R8" s="34"/>
      <c r="S8" s="34"/>
      <c r="T8" s="34"/>
      <c r="U8" s="79"/>
    </row>
    <row r="9" ht="18" customHeight="1" spans="1:21">
      <c r="A9" s="33"/>
      <c r="B9" s="34"/>
      <c r="C9" s="34"/>
      <c r="D9" s="34" t="s">
        <v>54</v>
      </c>
      <c r="E9" s="34"/>
      <c r="F9" s="34"/>
      <c r="G9" s="34"/>
      <c r="H9" s="34"/>
      <c r="I9" s="34" t="s">
        <v>11</v>
      </c>
      <c r="J9" s="34"/>
      <c r="K9" s="34"/>
      <c r="L9" s="34"/>
      <c r="M9" s="34" t="s">
        <v>54</v>
      </c>
      <c r="N9" s="34"/>
      <c r="O9" s="34"/>
      <c r="P9" s="34"/>
      <c r="Q9" s="34" t="s">
        <v>11</v>
      </c>
      <c r="R9" s="34"/>
      <c r="S9" s="34"/>
      <c r="T9" s="34"/>
      <c r="U9" s="79"/>
    </row>
    <row r="10" ht="18" customHeight="1" spans="1:21">
      <c r="A10" s="291">
        <v>564</v>
      </c>
      <c r="B10" s="292">
        <v>2197718.358025</v>
      </c>
      <c r="C10" s="292">
        <v>30502.007263</v>
      </c>
      <c r="D10" s="34">
        <v>501</v>
      </c>
      <c r="E10" s="34"/>
      <c r="F10" s="34"/>
      <c r="G10" s="34"/>
      <c r="H10" s="34"/>
      <c r="I10" s="124">
        <v>2183346.448025</v>
      </c>
      <c r="J10" s="124"/>
      <c r="K10" s="124"/>
      <c r="L10" s="124"/>
      <c r="M10" s="34">
        <v>63</v>
      </c>
      <c r="N10" s="34"/>
      <c r="O10" s="34"/>
      <c r="P10" s="34"/>
      <c r="Q10" s="34">
        <v>14371.91</v>
      </c>
      <c r="R10" s="34"/>
      <c r="S10" s="34"/>
      <c r="T10" s="34"/>
      <c r="U10" s="79"/>
    </row>
    <row r="11" ht="18" customHeight="1" spans="1:21">
      <c r="A11" s="33" t="s">
        <v>16</v>
      </c>
      <c r="B11" s="34"/>
      <c r="C11" s="34"/>
      <c r="D11" s="34"/>
      <c r="E11" s="34"/>
      <c r="F11" s="34"/>
      <c r="G11" s="34"/>
      <c r="H11" s="34"/>
      <c r="I11" s="34"/>
      <c r="J11" s="34" t="s">
        <v>17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</row>
    <row r="12" ht="18" customHeight="1" spans="1:21">
      <c r="A12" s="33" t="s">
        <v>18</v>
      </c>
      <c r="B12" s="34"/>
      <c r="C12" s="34" t="s">
        <v>19</v>
      </c>
      <c r="D12" s="34"/>
      <c r="E12" s="34"/>
      <c r="F12" s="34" t="s">
        <v>20</v>
      </c>
      <c r="G12" s="34"/>
      <c r="H12" s="34"/>
      <c r="I12" s="34"/>
      <c r="J12" s="34" t="s">
        <v>21</v>
      </c>
      <c r="K12" s="34"/>
      <c r="L12" s="34"/>
      <c r="M12" s="34"/>
      <c r="N12" s="34" t="s">
        <v>22</v>
      </c>
      <c r="O12" s="34"/>
      <c r="P12" s="34"/>
      <c r="Q12" s="34"/>
      <c r="R12" s="34" t="s">
        <v>23</v>
      </c>
      <c r="S12" s="34"/>
      <c r="T12" s="34"/>
      <c r="U12" s="79"/>
    </row>
    <row r="13" ht="18" customHeight="1" spans="1:21">
      <c r="A13" s="33" t="s">
        <v>54</v>
      </c>
      <c r="B13" s="34" t="s">
        <v>11</v>
      </c>
      <c r="C13" s="34" t="s">
        <v>54</v>
      </c>
      <c r="D13" s="34" t="s">
        <v>11</v>
      </c>
      <c r="E13" s="34"/>
      <c r="F13" s="34" t="s">
        <v>54</v>
      </c>
      <c r="G13" s="34"/>
      <c r="H13" s="34" t="s">
        <v>11</v>
      </c>
      <c r="I13" s="34"/>
      <c r="J13" s="34" t="s">
        <v>54</v>
      </c>
      <c r="K13" s="34"/>
      <c r="L13" s="34" t="s">
        <v>11</v>
      </c>
      <c r="M13" s="34"/>
      <c r="N13" s="34" t="s">
        <v>54</v>
      </c>
      <c r="O13" s="34"/>
      <c r="P13" s="34" t="s">
        <v>11</v>
      </c>
      <c r="Q13" s="34"/>
      <c r="R13" s="34" t="s">
        <v>54</v>
      </c>
      <c r="S13" s="34"/>
      <c r="T13" s="34" t="s">
        <v>11</v>
      </c>
      <c r="U13" s="79"/>
    </row>
    <row r="14" ht="18" customHeight="1" spans="1:21">
      <c r="A14" s="33">
        <v>369</v>
      </c>
      <c r="B14" s="124">
        <v>1473272.039684</v>
      </c>
      <c r="C14" s="34">
        <v>124</v>
      </c>
      <c r="D14" s="124">
        <v>700517.678941</v>
      </c>
      <c r="E14" s="124"/>
      <c r="F14" s="34">
        <v>71</v>
      </c>
      <c r="G14" s="34"/>
      <c r="H14" s="124">
        <v>23928.6316</v>
      </c>
      <c r="I14" s="124"/>
      <c r="J14" s="34">
        <v>372</v>
      </c>
      <c r="K14" s="34"/>
      <c r="L14" s="124">
        <v>1566235.006352</v>
      </c>
      <c r="M14" s="124"/>
      <c r="N14" s="34">
        <v>5</v>
      </c>
      <c r="O14" s="34"/>
      <c r="P14" s="124">
        <v>3556.447</v>
      </c>
      <c r="Q14" s="124"/>
      <c r="R14" s="34">
        <v>187</v>
      </c>
      <c r="S14" s="34"/>
      <c r="T14" s="124">
        <v>627926.884673</v>
      </c>
      <c r="U14" s="314"/>
    </row>
    <row r="15" ht="18" customHeight="1" spans="1:21">
      <c r="A15" s="37" t="s">
        <v>24</v>
      </c>
      <c r="B15" s="38"/>
      <c r="C15" s="39" t="s">
        <v>25</v>
      </c>
      <c r="D15" s="38"/>
      <c r="E15" s="39" t="s">
        <v>26</v>
      </c>
      <c r="F15" s="38"/>
      <c r="G15" s="39" t="s">
        <v>27</v>
      </c>
      <c r="H15" s="38"/>
      <c r="I15" s="39" t="s">
        <v>28</v>
      </c>
      <c r="J15" s="38"/>
      <c r="K15" s="39" t="s">
        <v>29</v>
      </c>
      <c r="L15" s="38"/>
      <c r="M15" s="39" t="s">
        <v>30</v>
      </c>
      <c r="N15" s="38"/>
      <c r="O15" s="39" t="s">
        <v>31</v>
      </c>
      <c r="P15" s="38"/>
      <c r="Q15" s="39" t="s">
        <v>32</v>
      </c>
      <c r="R15" s="80"/>
      <c r="S15" s="38"/>
      <c r="T15" s="39" t="s">
        <v>20</v>
      </c>
      <c r="U15" s="81"/>
    </row>
    <row r="16" ht="18" customHeight="1" spans="1:21">
      <c r="A16" s="33" t="s">
        <v>54</v>
      </c>
      <c r="B16" s="34" t="s">
        <v>11</v>
      </c>
      <c r="C16" s="34" t="s">
        <v>54</v>
      </c>
      <c r="D16" s="34" t="s">
        <v>11</v>
      </c>
      <c r="E16" s="34" t="s">
        <v>54</v>
      </c>
      <c r="F16" s="34" t="s">
        <v>11</v>
      </c>
      <c r="G16" s="34" t="s">
        <v>54</v>
      </c>
      <c r="H16" s="34" t="s">
        <v>11</v>
      </c>
      <c r="I16" s="34" t="s">
        <v>54</v>
      </c>
      <c r="J16" s="34" t="s">
        <v>11</v>
      </c>
      <c r="K16" s="34" t="s">
        <v>54</v>
      </c>
      <c r="L16" s="34" t="s">
        <v>11</v>
      </c>
      <c r="M16" s="34" t="s">
        <v>54</v>
      </c>
      <c r="N16" s="34" t="s">
        <v>11</v>
      </c>
      <c r="O16" s="34" t="s">
        <v>54</v>
      </c>
      <c r="P16" s="34" t="s">
        <v>11</v>
      </c>
      <c r="Q16" s="34" t="s">
        <v>54</v>
      </c>
      <c r="R16" s="34" t="s">
        <v>11</v>
      </c>
      <c r="S16" s="34"/>
      <c r="T16" s="34" t="s">
        <v>54</v>
      </c>
      <c r="U16" s="79" t="s">
        <v>11</v>
      </c>
    </row>
    <row r="17" ht="18" customHeight="1" spans="1:21">
      <c r="A17" s="117">
        <v>224</v>
      </c>
      <c r="B17" s="293">
        <v>1476052.854675</v>
      </c>
      <c r="C17" s="118">
        <v>121</v>
      </c>
      <c r="D17" s="294">
        <v>355560.584021</v>
      </c>
      <c r="E17" s="113">
        <v>80</v>
      </c>
      <c r="F17" s="294">
        <v>62245.820636</v>
      </c>
      <c r="G17" s="112">
        <v>0</v>
      </c>
      <c r="H17" s="112">
        <v>0</v>
      </c>
      <c r="I17" s="113">
        <v>6</v>
      </c>
      <c r="J17" s="112">
        <v>29296</v>
      </c>
      <c r="K17" s="113">
        <v>0</v>
      </c>
      <c r="L17" s="112">
        <v>0</v>
      </c>
      <c r="M17" s="113">
        <v>23</v>
      </c>
      <c r="N17" s="294">
        <v>34275.9925</v>
      </c>
      <c r="O17" s="113">
        <v>1</v>
      </c>
      <c r="P17" s="294">
        <v>899.8699</v>
      </c>
      <c r="Q17" s="40">
        <v>0</v>
      </c>
      <c r="R17" s="40">
        <v>0</v>
      </c>
      <c r="S17" s="40"/>
      <c r="T17" s="40">
        <v>109</v>
      </c>
      <c r="U17" s="315">
        <v>239386.936293</v>
      </c>
    </row>
    <row r="18" ht="18" customHeight="1" spans="1:21">
      <c r="A18" s="289" t="s">
        <v>34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313"/>
    </row>
    <row r="19" ht="18" customHeight="1" spans="1:21">
      <c r="A19" s="41" t="s">
        <v>54</v>
      </c>
      <c r="B19" s="42"/>
      <c r="C19" s="42" t="s">
        <v>11</v>
      </c>
      <c r="D19" s="42"/>
      <c r="E19" s="42" t="s">
        <v>12</v>
      </c>
      <c r="F19" s="42"/>
      <c r="G19" s="42" t="s">
        <v>13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ht="18" customHeight="1" spans="1:21">
      <c r="A20" s="41"/>
      <c r="B20" s="42"/>
      <c r="C20" s="42"/>
      <c r="D20" s="42"/>
      <c r="E20" s="42"/>
      <c r="F20" s="42"/>
      <c r="G20" s="42" t="s">
        <v>14</v>
      </c>
      <c r="H20" s="42"/>
      <c r="I20" s="42" t="s">
        <v>15</v>
      </c>
      <c r="J20" s="42"/>
      <c r="K20" s="42" t="s">
        <v>35</v>
      </c>
      <c r="L20" s="42"/>
      <c r="M20" s="42" t="s">
        <v>36</v>
      </c>
      <c r="N20" s="42"/>
      <c r="O20" s="42" t="s">
        <v>37</v>
      </c>
      <c r="P20" s="42"/>
      <c r="Q20" s="42" t="s">
        <v>38</v>
      </c>
      <c r="R20" s="42"/>
      <c r="S20" s="42" t="s">
        <v>20</v>
      </c>
      <c r="T20" s="42"/>
      <c r="U20" s="82"/>
    </row>
    <row r="21" ht="18" customHeight="1" spans="1:21">
      <c r="A21" s="41"/>
      <c r="B21" s="42"/>
      <c r="C21" s="42"/>
      <c r="D21" s="42"/>
      <c r="E21" s="42"/>
      <c r="F21" s="42"/>
      <c r="G21" s="34" t="s">
        <v>54</v>
      </c>
      <c r="H21" s="34" t="s">
        <v>11</v>
      </c>
      <c r="I21" s="34" t="s">
        <v>54</v>
      </c>
      <c r="J21" s="34" t="s">
        <v>11</v>
      </c>
      <c r="K21" s="34" t="s">
        <v>54</v>
      </c>
      <c r="L21" s="34" t="s">
        <v>11</v>
      </c>
      <c r="M21" s="34" t="s">
        <v>54</v>
      </c>
      <c r="N21" s="34" t="s">
        <v>11</v>
      </c>
      <c r="O21" s="34" t="s">
        <v>54</v>
      </c>
      <c r="P21" s="34" t="s">
        <v>11</v>
      </c>
      <c r="Q21" s="34" t="s">
        <v>54</v>
      </c>
      <c r="R21" s="34" t="s">
        <v>11</v>
      </c>
      <c r="S21" s="39" t="s">
        <v>54</v>
      </c>
      <c r="T21" s="38"/>
      <c r="U21" s="79" t="s">
        <v>11</v>
      </c>
    </row>
    <row r="22" ht="18" customHeight="1" spans="1:21">
      <c r="A22" s="295">
        <v>300</v>
      </c>
      <c r="B22" s="296"/>
      <c r="C22" s="297">
        <v>47948.1494</v>
      </c>
      <c r="D22" s="297"/>
      <c r="E22" s="127">
        <v>2532.754225</v>
      </c>
      <c r="F22" s="127"/>
      <c r="G22" s="44">
        <v>95</v>
      </c>
      <c r="H22" s="128">
        <v>28721.9143</v>
      </c>
      <c r="I22" s="44">
        <v>2</v>
      </c>
      <c r="J22" s="128">
        <v>39.35</v>
      </c>
      <c r="K22" s="44">
        <v>128</v>
      </c>
      <c r="L22" s="128">
        <v>10476.9815</v>
      </c>
      <c r="M22" s="44">
        <v>41</v>
      </c>
      <c r="N22" s="128">
        <v>1637.97</v>
      </c>
      <c r="O22" s="44">
        <v>10</v>
      </c>
      <c r="P22" s="128">
        <v>461.28</v>
      </c>
      <c r="Q22" s="44">
        <v>25</v>
      </c>
      <c r="R22" s="128">
        <v>6610.6536</v>
      </c>
      <c r="S22" s="83">
        <v>0</v>
      </c>
      <c r="T22" s="84"/>
      <c r="U22" s="85">
        <v>0</v>
      </c>
    </row>
    <row r="23" ht="18" customHeight="1" spans="1:21">
      <c r="A23" s="298" t="s">
        <v>39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16"/>
    </row>
    <row r="24" ht="18" customHeight="1" spans="1:21">
      <c r="A24" s="41" t="s">
        <v>54</v>
      </c>
      <c r="B24" s="42"/>
      <c r="C24" s="42" t="s">
        <v>11</v>
      </c>
      <c r="D24" s="42"/>
      <c r="E24" s="42" t="s">
        <v>13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8" customHeight="1" spans="1:21">
      <c r="A25" s="41"/>
      <c r="B25" s="42"/>
      <c r="C25" s="42"/>
      <c r="D25" s="42"/>
      <c r="E25" s="42" t="s">
        <v>41</v>
      </c>
      <c r="F25" s="42"/>
      <c r="G25" s="42"/>
      <c r="H25" s="42"/>
      <c r="I25" s="42" t="s">
        <v>42</v>
      </c>
      <c r="J25" s="42"/>
      <c r="K25" s="42"/>
      <c r="L25" s="42"/>
      <c r="M25" s="66" t="s">
        <v>43</v>
      </c>
      <c r="N25" s="66"/>
      <c r="O25" s="66"/>
      <c r="P25" s="66"/>
      <c r="Q25" s="42" t="s">
        <v>20</v>
      </c>
      <c r="R25" s="42"/>
      <c r="S25" s="42"/>
      <c r="T25" s="42"/>
      <c r="U25" s="82"/>
    </row>
    <row r="26" ht="18" customHeight="1" spans="1:21">
      <c r="A26" s="41"/>
      <c r="B26" s="42"/>
      <c r="C26" s="42"/>
      <c r="D26" s="42"/>
      <c r="E26" s="42" t="s">
        <v>54</v>
      </c>
      <c r="F26" s="42"/>
      <c r="G26" s="42" t="s">
        <v>11</v>
      </c>
      <c r="H26" s="42"/>
      <c r="I26" s="42" t="s">
        <v>54</v>
      </c>
      <c r="J26" s="42"/>
      <c r="K26" s="42" t="s">
        <v>11</v>
      </c>
      <c r="L26" s="42"/>
      <c r="M26" s="42" t="s">
        <v>54</v>
      </c>
      <c r="N26" s="42"/>
      <c r="O26" s="42" t="s">
        <v>11</v>
      </c>
      <c r="P26" s="42"/>
      <c r="Q26" s="42" t="s">
        <v>54</v>
      </c>
      <c r="R26" s="42"/>
      <c r="S26" s="87" t="s">
        <v>11</v>
      </c>
      <c r="T26" s="88"/>
      <c r="U26" s="89"/>
    </row>
    <row r="27" ht="18" customHeight="1" spans="1:21">
      <c r="A27" s="300">
        <v>64</v>
      </c>
      <c r="B27" s="301"/>
      <c r="C27" s="297">
        <v>1041189.5</v>
      </c>
      <c r="D27" s="297"/>
      <c r="E27" s="45">
        <v>32</v>
      </c>
      <c r="F27" s="45"/>
      <c r="G27" s="45">
        <v>0</v>
      </c>
      <c r="H27" s="45"/>
      <c r="I27" s="45">
        <v>15</v>
      </c>
      <c r="J27" s="45"/>
      <c r="K27" s="127">
        <v>893780.5</v>
      </c>
      <c r="L27" s="127"/>
      <c r="M27" s="45">
        <v>38</v>
      </c>
      <c r="N27" s="45"/>
      <c r="O27" s="45">
        <v>135134</v>
      </c>
      <c r="P27" s="45"/>
      <c r="Q27" s="45">
        <v>9914</v>
      </c>
      <c r="R27" s="45"/>
      <c r="S27" s="45">
        <v>0</v>
      </c>
      <c r="T27" s="45"/>
      <c r="U27" s="90"/>
    </row>
    <row r="28" ht="18" customHeight="1" spans="1:21">
      <c r="A28" s="289" t="s">
        <v>44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313"/>
    </row>
    <row r="29" ht="18" customHeight="1" spans="1:21">
      <c r="A29" s="41" t="s">
        <v>54</v>
      </c>
      <c r="B29" s="42"/>
      <c r="C29" s="42" t="s">
        <v>11</v>
      </c>
      <c r="D29" s="42"/>
      <c r="E29" s="42" t="s">
        <v>40</v>
      </c>
      <c r="F29" s="42"/>
      <c r="G29" s="42" t="s">
        <v>13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ht="18" customHeight="1" spans="1:21">
      <c r="A30" s="41"/>
      <c r="B30" s="42"/>
      <c r="C30" s="42"/>
      <c r="D30" s="42"/>
      <c r="E30" s="42"/>
      <c r="F30" s="42"/>
      <c r="G30" s="42" t="s">
        <v>41</v>
      </c>
      <c r="H30" s="42"/>
      <c r="I30" s="42"/>
      <c r="J30" s="42" t="s">
        <v>42</v>
      </c>
      <c r="K30" s="42"/>
      <c r="L30" s="42"/>
      <c r="M30" s="42" t="s">
        <v>43</v>
      </c>
      <c r="N30" s="42"/>
      <c r="O30" s="42"/>
      <c r="P30" s="42"/>
      <c r="Q30" s="42" t="s">
        <v>20</v>
      </c>
      <c r="R30" s="42"/>
      <c r="S30" s="42"/>
      <c r="T30" s="42"/>
      <c r="U30" s="82"/>
    </row>
    <row r="31" ht="18" customHeight="1" spans="1:21">
      <c r="A31" s="41"/>
      <c r="B31" s="42"/>
      <c r="C31" s="42"/>
      <c r="D31" s="42"/>
      <c r="E31" s="42"/>
      <c r="F31" s="42"/>
      <c r="G31" s="42" t="s">
        <v>54</v>
      </c>
      <c r="H31" s="42" t="s">
        <v>11</v>
      </c>
      <c r="I31" s="42"/>
      <c r="J31" s="42" t="s">
        <v>54</v>
      </c>
      <c r="K31" s="42"/>
      <c r="L31" s="42" t="s">
        <v>11</v>
      </c>
      <c r="M31" s="42" t="s">
        <v>54</v>
      </c>
      <c r="N31" s="42"/>
      <c r="O31" s="42" t="s">
        <v>11</v>
      </c>
      <c r="P31" s="42"/>
      <c r="Q31" s="42" t="s">
        <v>54</v>
      </c>
      <c r="R31" s="42"/>
      <c r="S31" s="87" t="s">
        <v>11</v>
      </c>
      <c r="T31" s="88"/>
      <c r="U31" s="89"/>
    </row>
    <row r="32" ht="18" customHeight="1" spans="1:21">
      <c r="A32" s="300">
        <v>0</v>
      </c>
      <c r="B32" s="301"/>
      <c r="C32" s="301">
        <v>0</v>
      </c>
      <c r="D32" s="301"/>
      <c r="E32" s="45">
        <v>0</v>
      </c>
      <c r="F32" s="45"/>
      <c r="G32" s="45">
        <v>0</v>
      </c>
      <c r="H32" s="45">
        <v>0</v>
      </c>
      <c r="I32" s="45"/>
      <c r="J32" s="45">
        <v>0</v>
      </c>
      <c r="K32" s="45"/>
      <c r="L32" s="45">
        <v>0</v>
      </c>
      <c r="M32" s="45">
        <v>0</v>
      </c>
      <c r="N32" s="45"/>
      <c r="O32" s="45">
        <v>0</v>
      </c>
      <c r="P32" s="45"/>
      <c r="Q32" s="45">
        <v>0</v>
      </c>
      <c r="R32" s="45"/>
      <c r="S32" s="91">
        <v>0</v>
      </c>
      <c r="T32" s="92"/>
      <c r="U32" s="93"/>
    </row>
    <row r="33" ht="18" customHeight="1" spans="1:21">
      <c r="A33" s="289" t="s">
        <v>45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313"/>
    </row>
    <row r="34" ht="18" customHeight="1" spans="1:21">
      <c r="A34" s="41" t="s">
        <v>54</v>
      </c>
      <c r="B34" s="42"/>
      <c r="C34" s="42" t="s">
        <v>11</v>
      </c>
      <c r="D34" s="42"/>
      <c r="E34" s="42" t="s">
        <v>40</v>
      </c>
      <c r="F34" s="42"/>
      <c r="G34" s="42" t="s">
        <v>13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ht="18" customHeight="1" spans="1:21">
      <c r="A35" s="41"/>
      <c r="B35" s="42"/>
      <c r="C35" s="42"/>
      <c r="D35" s="42"/>
      <c r="E35" s="42"/>
      <c r="F35" s="42"/>
      <c r="G35" s="42" t="s">
        <v>41</v>
      </c>
      <c r="H35" s="42"/>
      <c r="I35" s="42"/>
      <c r="J35" s="42" t="s">
        <v>42</v>
      </c>
      <c r="K35" s="42"/>
      <c r="L35" s="42"/>
      <c r="M35" s="42" t="s">
        <v>43</v>
      </c>
      <c r="N35" s="42"/>
      <c r="O35" s="42"/>
      <c r="P35" s="42"/>
      <c r="Q35" s="42" t="s">
        <v>20</v>
      </c>
      <c r="R35" s="42"/>
      <c r="S35" s="42"/>
      <c r="T35" s="42"/>
      <c r="U35" s="82"/>
    </row>
    <row r="36" ht="18" customHeight="1" spans="1:21">
      <c r="A36" s="49"/>
      <c r="B36" s="50"/>
      <c r="C36" s="50"/>
      <c r="D36" s="50"/>
      <c r="E36" s="50"/>
      <c r="F36" s="50"/>
      <c r="G36" s="50" t="s">
        <v>54</v>
      </c>
      <c r="H36" s="50" t="s">
        <v>11</v>
      </c>
      <c r="I36" s="50"/>
      <c r="J36" s="50" t="s">
        <v>54</v>
      </c>
      <c r="K36" s="50"/>
      <c r="L36" s="50" t="s">
        <v>11</v>
      </c>
      <c r="M36" s="50" t="s">
        <v>54</v>
      </c>
      <c r="N36" s="50"/>
      <c r="O36" s="50" t="s">
        <v>11</v>
      </c>
      <c r="P36" s="50"/>
      <c r="Q36" s="50" t="s">
        <v>54</v>
      </c>
      <c r="R36" s="50"/>
      <c r="S36" s="94" t="s">
        <v>11</v>
      </c>
      <c r="T36" s="95"/>
      <c r="U36" s="96"/>
    </row>
    <row r="37" ht="18" customHeight="1" spans="1:21">
      <c r="A37" s="302">
        <v>1</v>
      </c>
      <c r="B37" s="303"/>
      <c r="C37" s="304">
        <v>216</v>
      </c>
      <c r="D37" s="305"/>
      <c r="E37" s="55">
        <v>0</v>
      </c>
      <c r="F37" s="56"/>
      <c r="G37" s="306">
        <v>0</v>
      </c>
      <c r="H37" s="58">
        <v>0</v>
      </c>
      <c r="I37" s="67"/>
      <c r="J37" s="68">
        <v>0</v>
      </c>
      <c r="K37" s="69"/>
      <c r="L37" s="70">
        <v>0</v>
      </c>
      <c r="M37" s="71">
        <v>2</v>
      </c>
      <c r="N37" s="72"/>
      <c r="O37" s="73">
        <v>1236</v>
      </c>
      <c r="P37" s="74"/>
      <c r="Q37" s="73">
        <v>0</v>
      </c>
      <c r="R37" s="74"/>
      <c r="S37" s="73">
        <v>0</v>
      </c>
      <c r="T37" s="97"/>
      <c r="U37" s="98"/>
    </row>
    <row r="38" ht="18" customHeight="1" spans="1:21">
      <c r="A38" s="289" t="s">
        <v>55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313"/>
    </row>
    <row r="39" ht="18" customHeight="1" spans="1:21">
      <c r="A39" s="59" t="s">
        <v>54</v>
      </c>
      <c r="B39" s="60"/>
      <c r="C39" s="60" t="s">
        <v>11</v>
      </c>
      <c r="D39" s="60"/>
      <c r="E39" s="60" t="s">
        <v>40</v>
      </c>
      <c r="F39" s="60"/>
      <c r="G39" s="60" t="s">
        <v>13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ht="18" customHeight="1" spans="1:21">
      <c r="A40" s="41"/>
      <c r="B40" s="42"/>
      <c r="C40" s="42"/>
      <c r="D40" s="42"/>
      <c r="E40" s="42"/>
      <c r="F40" s="42"/>
      <c r="G40" s="42" t="s">
        <v>42</v>
      </c>
      <c r="H40" s="42"/>
      <c r="I40" s="42" t="s">
        <v>47</v>
      </c>
      <c r="J40" s="42"/>
      <c r="K40" s="42"/>
      <c r="L40" s="42" t="s">
        <v>48</v>
      </c>
      <c r="M40" s="42"/>
      <c r="N40" s="42"/>
      <c r="O40" s="42" t="s">
        <v>49</v>
      </c>
      <c r="P40" s="42"/>
      <c r="Q40" s="42"/>
      <c r="R40" s="42" t="s">
        <v>20</v>
      </c>
      <c r="S40" s="42"/>
      <c r="T40" s="42"/>
      <c r="U40" s="82"/>
    </row>
    <row r="41" ht="18" customHeight="1" spans="1:21">
      <c r="A41" s="41"/>
      <c r="B41" s="42"/>
      <c r="C41" s="42"/>
      <c r="D41" s="42"/>
      <c r="E41" s="42"/>
      <c r="F41" s="42"/>
      <c r="G41" s="151" t="s">
        <v>54</v>
      </c>
      <c r="H41" s="151" t="s">
        <v>11</v>
      </c>
      <c r="I41" s="151" t="s">
        <v>54</v>
      </c>
      <c r="J41" s="42" t="s">
        <v>11</v>
      </c>
      <c r="K41" s="42"/>
      <c r="L41" s="151" t="s">
        <v>54</v>
      </c>
      <c r="M41" s="42" t="s">
        <v>11</v>
      </c>
      <c r="N41" s="42"/>
      <c r="O41" s="151" t="s">
        <v>54</v>
      </c>
      <c r="P41" s="42" t="s">
        <v>11</v>
      </c>
      <c r="Q41" s="42"/>
      <c r="R41" s="87" t="s">
        <v>54</v>
      </c>
      <c r="S41" s="88"/>
      <c r="T41" s="87" t="s">
        <v>11</v>
      </c>
      <c r="U41" s="89"/>
    </row>
    <row r="42" ht="18" customHeight="1" spans="1:21">
      <c r="A42" s="300">
        <v>29</v>
      </c>
      <c r="B42" s="301"/>
      <c r="C42" s="297">
        <v>172255.36</v>
      </c>
      <c r="D42" s="297"/>
      <c r="E42" s="127">
        <v>1076.95</v>
      </c>
      <c r="F42" s="127"/>
      <c r="G42" s="45">
        <v>0</v>
      </c>
      <c r="H42" s="45">
        <v>0</v>
      </c>
      <c r="I42" s="45">
        <v>0</v>
      </c>
      <c r="J42" s="45">
        <v>0</v>
      </c>
      <c r="K42" s="45"/>
      <c r="L42" s="45">
        <v>5</v>
      </c>
      <c r="M42" s="127">
        <v>820.36</v>
      </c>
      <c r="N42" s="127"/>
      <c r="O42" s="45">
        <v>24</v>
      </c>
      <c r="P42" s="127">
        <v>171435</v>
      </c>
      <c r="Q42" s="127"/>
      <c r="R42" s="91">
        <v>0</v>
      </c>
      <c r="S42" s="100"/>
      <c r="T42" s="127">
        <v>0</v>
      </c>
      <c r="U42" s="317"/>
    </row>
    <row r="43" ht="18" customHeight="1" spans="1:21">
      <c r="A43" s="299" t="s">
        <v>56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</row>
    <row r="44" ht="18" customHeight="1" spans="1:21">
      <c r="A44" s="42" t="s">
        <v>54</v>
      </c>
      <c r="B44" s="42"/>
      <c r="C44" s="42"/>
      <c r="D44" s="42"/>
      <c r="E44" s="42" t="s">
        <v>11</v>
      </c>
      <c r="F44" s="42"/>
      <c r="G44" s="42"/>
      <c r="H44" s="42"/>
      <c r="I44" s="42"/>
      <c r="J44" s="42" t="s">
        <v>40</v>
      </c>
      <c r="K44" s="42"/>
      <c r="L44" s="42"/>
      <c r="M44" s="42"/>
      <c r="N44" s="42"/>
      <c r="O44" s="42"/>
      <c r="P44" s="42" t="s">
        <v>12</v>
      </c>
      <c r="Q44" s="42"/>
      <c r="R44" s="42"/>
      <c r="S44" s="42"/>
      <c r="T44" s="42"/>
      <c r="U44" s="42"/>
    </row>
    <row r="45" ht="18" customHeight="1" spans="1:21">
      <c r="A45" s="307">
        <v>52721378</v>
      </c>
      <c r="B45" s="307"/>
      <c r="C45" s="307"/>
      <c r="D45" s="307"/>
      <c r="E45" s="308">
        <v>140974.48</v>
      </c>
      <c r="F45" s="308"/>
      <c r="G45" s="308"/>
      <c r="H45" s="308"/>
      <c r="I45" s="308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</sheetData>
  <mergeCells count="18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7:A9"/>
    <mergeCell ref="B7:B9"/>
    <mergeCell ref="C7:C9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275" right="0.118055555555556" top="0.354166666666667" bottom="0.313888888888889" header="0.235416666666667" footer="0.196527777777778"/>
  <pageSetup paperSize="9" scale="67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ht="15" spans="1:2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ht="14.25" spans="1:2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48"/>
    </row>
    <row r="4" ht="14.25" spans="1:24">
      <c r="A4" s="205"/>
      <c r="B4" s="206"/>
      <c r="C4" s="206"/>
      <c r="D4" s="206"/>
      <c r="E4" s="207"/>
      <c r="F4" s="208"/>
      <c r="G4" s="206"/>
      <c r="H4" s="206"/>
      <c r="I4" s="206"/>
      <c r="J4" s="207"/>
      <c r="K4" s="208"/>
      <c r="L4" s="206"/>
      <c r="M4" s="206"/>
      <c r="N4" s="206"/>
      <c r="O4" s="207"/>
      <c r="P4" s="208"/>
      <c r="Q4" s="206"/>
      <c r="R4" s="206"/>
      <c r="S4" s="206"/>
      <c r="T4" s="206"/>
      <c r="U4" s="249"/>
      <c r="W4" t="s">
        <v>54</v>
      </c>
      <c r="X4" t="s">
        <v>11</v>
      </c>
    </row>
    <row r="5" ht="15" spans="1:24">
      <c r="A5" s="209"/>
      <c r="B5" s="210"/>
      <c r="C5" s="210"/>
      <c r="D5" s="210"/>
      <c r="E5" s="211"/>
      <c r="F5" s="212"/>
      <c r="G5" s="213"/>
      <c r="H5" s="213"/>
      <c r="I5" s="213"/>
      <c r="J5" s="243"/>
      <c r="K5" s="212"/>
      <c r="L5" s="213"/>
      <c r="M5" s="213"/>
      <c r="N5" s="213"/>
      <c r="O5" s="243"/>
      <c r="P5" s="244"/>
      <c r="Q5" s="210"/>
      <c r="R5" s="210"/>
      <c r="S5" s="210"/>
      <c r="T5" s="210"/>
      <c r="U5" s="250"/>
      <c r="V5" t="s">
        <v>59</v>
      </c>
      <c r="W5">
        <f>A5</f>
        <v>0</v>
      </c>
      <c r="X5">
        <f>F5</f>
        <v>0</v>
      </c>
    </row>
    <row r="6" ht="14.25" spans="1:24">
      <c r="A6" s="214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51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52"/>
      <c r="V7" t="s">
        <v>61</v>
      </c>
      <c r="W7">
        <f>A10</f>
        <v>0</v>
      </c>
      <c r="X7">
        <f>B10</f>
        <v>0</v>
      </c>
    </row>
    <row r="8" spans="1:24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52"/>
      <c r="V8" t="s">
        <v>13</v>
      </c>
      <c r="W8">
        <f>D10+M10</f>
        <v>0</v>
      </c>
      <c r="X8">
        <f>I10+Q10</f>
        <v>0</v>
      </c>
    </row>
    <row r="9" spans="1:24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52"/>
      <c r="V9" t="s">
        <v>16</v>
      </c>
      <c r="W9">
        <f>A14+C14+F14</f>
        <v>0</v>
      </c>
      <c r="X9">
        <f>B14+D14+H14</f>
        <v>0</v>
      </c>
    </row>
    <row r="10" spans="1:24">
      <c r="A10" s="21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53"/>
      <c r="V10" t="s">
        <v>17</v>
      </c>
      <c r="W10">
        <f>J14+N14+R14</f>
        <v>0</v>
      </c>
      <c r="X10">
        <f>L14+P14+T14</f>
        <v>0</v>
      </c>
    </row>
    <row r="11" spans="1:24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52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52"/>
    </row>
    <row r="13" spans="1:21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52"/>
    </row>
    <row r="14" spans="1:21">
      <c r="A14" s="218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53"/>
    </row>
    <row r="15" spans="1:21">
      <c r="A15" s="220"/>
      <c r="B15" s="221"/>
      <c r="C15" s="222"/>
      <c r="D15" s="221"/>
      <c r="E15" s="222"/>
      <c r="F15" s="221"/>
      <c r="G15" s="222"/>
      <c r="H15" s="221"/>
      <c r="I15" s="222"/>
      <c r="J15" s="221"/>
      <c r="K15" s="222"/>
      <c r="L15" s="221"/>
      <c r="M15" s="222"/>
      <c r="N15" s="221"/>
      <c r="O15" s="222"/>
      <c r="P15" s="221"/>
      <c r="Q15" s="222"/>
      <c r="R15" s="254"/>
      <c r="S15" s="221"/>
      <c r="T15" s="222"/>
      <c r="U15" s="255"/>
    </row>
    <row r="16" spans="1:2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52"/>
    </row>
    <row r="17" ht="14.25" spans="1:21">
      <c r="A17" s="223"/>
      <c r="B17" s="224"/>
      <c r="C17" s="225"/>
      <c r="D17" s="226"/>
      <c r="E17" s="227"/>
      <c r="F17" s="226"/>
      <c r="G17" s="226"/>
      <c r="H17" s="226"/>
      <c r="I17" s="227"/>
      <c r="J17" s="226"/>
      <c r="K17" s="227"/>
      <c r="L17" s="226"/>
      <c r="M17" s="227"/>
      <c r="N17" s="226"/>
      <c r="O17" s="227"/>
      <c r="P17" s="226"/>
      <c r="Q17" s="224"/>
      <c r="R17" s="224"/>
      <c r="S17" s="224"/>
      <c r="T17" s="224"/>
      <c r="U17" s="256"/>
    </row>
    <row r="18" ht="14.25" spans="1:21">
      <c r="A18" s="21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51"/>
    </row>
    <row r="19" spans="1:21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57"/>
    </row>
    <row r="20" spans="1:21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57"/>
    </row>
    <row r="21" spans="1:21">
      <c r="A21" s="228"/>
      <c r="B21" s="229"/>
      <c r="C21" s="229"/>
      <c r="D21" s="229"/>
      <c r="E21" s="229"/>
      <c r="F21" s="229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22"/>
      <c r="T21" s="221"/>
      <c r="U21" s="252"/>
    </row>
    <row r="22" ht="14.25" spans="1:21">
      <c r="A22" s="230"/>
      <c r="B22" s="231"/>
      <c r="C22" s="232"/>
      <c r="D22" s="232"/>
      <c r="E22" s="232"/>
      <c r="F22" s="232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58"/>
      <c r="T22" s="259"/>
      <c r="U22" s="260"/>
    </row>
    <row r="23" ht="14.25" spans="1:2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61"/>
    </row>
    <row r="24" spans="1:21">
      <c r="A24" s="228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57"/>
    </row>
    <row r="25" ht="14.25" spans="1:2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45"/>
      <c r="N25" s="245"/>
      <c r="O25" s="245"/>
      <c r="P25" s="245"/>
      <c r="Q25" s="229"/>
      <c r="R25" s="229"/>
      <c r="S25" s="229"/>
      <c r="T25" s="229"/>
      <c r="U25" s="257"/>
    </row>
    <row r="26" spans="1:21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62"/>
      <c r="T26" s="263"/>
      <c r="U26" s="264"/>
    </row>
    <row r="27" ht="14.25" spans="1:2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65"/>
    </row>
    <row r="28" ht="14.25" spans="1:2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51"/>
    </row>
    <row r="29" spans="1:2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57"/>
    </row>
    <row r="30" spans="1:2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57"/>
    </row>
    <row r="31" spans="1:2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62"/>
      <c r="T31" s="263"/>
      <c r="U31" s="264"/>
    </row>
    <row r="32" ht="14.25" spans="1:2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66"/>
      <c r="T32" s="267"/>
      <c r="U32" s="268"/>
    </row>
    <row r="33" ht="14.25" spans="1:2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51"/>
    </row>
    <row r="34" spans="1:2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57"/>
    </row>
    <row r="35" spans="1:2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57"/>
    </row>
    <row r="36" spans="1:2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69"/>
      <c r="T36" s="270"/>
      <c r="U36" s="271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246"/>
      <c r="P37" s="247"/>
      <c r="Q37" s="246"/>
      <c r="R37" s="247"/>
      <c r="S37" s="246"/>
      <c r="T37" s="272"/>
      <c r="U37" s="273"/>
    </row>
    <row r="38" ht="14.25" spans="1:2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51"/>
    </row>
    <row r="39" spans="1:2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74"/>
    </row>
    <row r="40" spans="1:2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57"/>
    </row>
    <row r="41" spans="1:2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62"/>
      <c r="S41" s="263"/>
      <c r="T41" s="262"/>
      <c r="U41" s="264"/>
    </row>
    <row r="42" ht="14.25" spans="1:21">
      <c r="A42" s="235"/>
      <c r="B42" s="236"/>
      <c r="C42" s="241"/>
      <c r="D42" s="241"/>
      <c r="E42" s="241"/>
      <c r="F42" s="241"/>
      <c r="G42" s="236"/>
      <c r="H42" s="236"/>
      <c r="I42" s="236"/>
      <c r="J42" s="236"/>
      <c r="K42" s="236"/>
      <c r="L42" s="236"/>
      <c r="M42" s="241"/>
      <c r="N42" s="241"/>
      <c r="O42" s="236"/>
      <c r="P42" s="241"/>
      <c r="Q42" s="241"/>
      <c r="R42" s="266"/>
      <c r="S42" s="275"/>
      <c r="T42" s="241"/>
      <c r="U42" s="276"/>
    </row>
    <row r="43" ht="14.25" spans="1:21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</row>
    <row r="44" spans="1:2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</row>
    <row r="45" spans="1:2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</row>
    <row r="46" ht="14.25" spans="1:2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3"/>
      <c r="B10" s="35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17"/>
      <c r="B17" s="34"/>
      <c r="C17" s="118"/>
      <c r="D17" s="112"/>
      <c r="E17" s="113"/>
      <c r="F17" s="112"/>
      <c r="G17" s="112"/>
      <c r="H17" s="112"/>
      <c r="I17" s="113"/>
      <c r="J17" s="112"/>
      <c r="K17" s="113"/>
      <c r="L17" s="112"/>
      <c r="M17" s="113"/>
      <c r="N17" s="112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5"/>
      <c r="B10" s="36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17"/>
      <c r="B17" s="40"/>
      <c r="C17" s="118"/>
      <c r="D17" s="112"/>
      <c r="E17" s="113"/>
      <c r="F17" s="112"/>
      <c r="G17" s="112"/>
      <c r="H17" s="112"/>
      <c r="I17" s="113"/>
      <c r="J17" s="112"/>
      <c r="M17" s="113"/>
      <c r="N17" s="112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5"/>
      <c r="B10" s="36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17"/>
      <c r="B17" s="40"/>
      <c r="C17" s="118"/>
      <c r="D17" s="112"/>
      <c r="E17" s="113"/>
      <c r="F17" s="112"/>
      <c r="G17" s="112"/>
      <c r="H17" s="112"/>
      <c r="I17" s="113"/>
      <c r="J17" s="112"/>
      <c r="K17" s="113"/>
      <c r="L17" s="112"/>
      <c r="M17" s="113"/>
      <c r="N17" s="112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50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162"/>
      <c r="B5" s="163"/>
      <c r="C5" s="163"/>
      <c r="D5" s="163"/>
      <c r="E5" s="164"/>
      <c r="F5" s="165"/>
      <c r="G5" s="166"/>
      <c r="H5" s="166"/>
      <c r="I5" s="166"/>
      <c r="J5" s="185"/>
      <c r="K5" s="165"/>
      <c r="L5" s="166"/>
      <c r="M5" s="166"/>
      <c r="N5" s="166"/>
      <c r="O5" s="185"/>
      <c r="P5" s="186"/>
      <c r="Q5" s="163"/>
      <c r="R5" s="163"/>
      <c r="S5" s="163"/>
      <c r="T5" s="163"/>
      <c r="U5" s="188"/>
      <c r="V5" t="s">
        <v>59</v>
      </c>
      <c r="W5">
        <f>A5</f>
        <v>0</v>
      </c>
      <c r="X5">
        <f>F5</f>
        <v>0</v>
      </c>
    </row>
    <row r="6" ht="14.25" spans="1:24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89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14"/>
      <c r="V7" t="s">
        <v>61</v>
      </c>
      <c r="W7">
        <f>A10</f>
        <v>0</v>
      </c>
      <c r="X7">
        <f>B10</f>
        <v>0</v>
      </c>
    </row>
    <row r="8" spans="1:24">
      <c r="A8" s="105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14"/>
      <c r="V8" t="s">
        <v>13</v>
      </c>
      <c r="W8">
        <f>D10+M10</f>
        <v>0</v>
      </c>
      <c r="X8">
        <f>I10+Q10</f>
        <v>0</v>
      </c>
    </row>
    <row r="9" spans="1:24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14"/>
      <c r="V9" t="s">
        <v>16</v>
      </c>
      <c r="W9">
        <f>A14+C14+F14</f>
        <v>0</v>
      </c>
      <c r="X9">
        <f>B14+D14+H14</f>
        <v>0</v>
      </c>
    </row>
    <row r="10" ht="14.25" spans="1:24">
      <c r="A10" s="169"/>
      <c r="B10" s="170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90"/>
      <c r="V10" t="s">
        <v>17</v>
      </c>
      <c r="W10">
        <f>J14+N14+R14</f>
        <v>0</v>
      </c>
      <c r="X10">
        <f>L14+P14+T14</f>
        <v>0</v>
      </c>
    </row>
    <row r="11" spans="1:24">
      <c r="A11" s="10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14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105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14"/>
    </row>
    <row r="13" spans="1:21">
      <c r="A13" s="105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14"/>
    </row>
    <row r="14" spans="1:21">
      <c r="A14" s="172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90"/>
    </row>
    <row r="15" spans="1:21">
      <c r="A15" s="106"/>
      <c r="B15" s="107"/>
      <c r="C15" s="108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08"/>
      <c r="R15" s="115"/>
      <c r="S15" s="107"/>
      <c r="T15" s="108"/>
      <c r="U15" s="116"/>
    </row>
    <row r="16" spans="1:21">
      <c r="A16" s="10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14"/>
    </row>
    <row r="17" ht="14.25" spans="1:21">
      <c r="A17" s="173"/>
      <c r="B17" s="174"/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4"/>
      <c r="R17" s="174"/>
      <c r="S17" s="174"/>
      <c r="T17" s="174"/>
      <c r="U17" s="191"/>
    </row>
    <row r="18" ht="14.25" spans="1:21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89"/>
    </row>
    <row r="19" spans="1:21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92"/>
    </row>
    <row r="20" spans="1:2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92"/>
    </row>
    <row r="21" spans="1:21">
      <c r="A21" s="177"/>
      <c r="B21" s="178"/>
      <c r="C21" s="178"/>
      <c r="D21" s="178"/>
      <c r="E21" s="178"/>
      <c r="F21" s="178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8"/>
      <c r="T21" s="107"/>
      <c r="U21" s="114"/>
    </row>
    <row r="22" ht="14.25" spans="1:21">
      <c r="A22" s="179"/>
      <c r="B22" s="180"/>
      <c r="C22" s="181"/>
      <c r="D22" s="181"/>
      <c r="E22" s="181"/>
      <c r="F22" s="18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93"/>
      <c r="T22" s="194"/>
      <c r="U22" s="195"/>
    </row>
    <row r="23" ht="14.25" spans="1:2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96"/>
    </row>
    <row r="24" spans="1:21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92"/>
    </row>
    <row r="25" ht="14.25" spans="1:21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87"/>
      <c r="N25" s="187"/>
      <c r="O25" s="187"/>
      <c r="P25" s="187"/>
      <c r="Q25" s="178"/>
      <c r="R25" s="178"/>
      <c r="S25" s="178"/>
      <c r="T25" s="178"/>
      <c r="U25" s="192"/>
    </row>
    <row r="26" spans="1:2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97"/>
      <c r="T26" s="198"/>
      <c r="U26" s="199"/>
    </row>
    <row r="27" ht="14.25" spans="1:21">
      <c r="A27" s="184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20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151"/>
      <c r="H41" s="151"/>
      <c r="I41" s="151"/>
      <c r="J41" s="42"/>
      <c r="K41" s="42"/>
      <c r="L41" s="151"/>
      <c r="M41" s="42"/>
      <c r="N41" s="42"/>
      <c r="O41" s="151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</row>
    <row r="47" spans="1:2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>
      <c r="A48" s="42"/>
      <c r="B48" s="42"/>
      <c r="C48" s="42"/>
      <c r="D48" s="4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20.25" spans="1:21">
      <c r="A50" s="153"/>
      <c r="B50" s="153"/>
      <c r="C50" s="153"/>
      <c r="D50" s="153"/>
      <c r="E50" s="153"/>
      <c r="F50" s="153"/>
      <c r="G50" s="154"/>
      <c r="H50" s="154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</sheetData>
  <mergeCells count="19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E47:U47"/>
    <mergeCell ref="E48:I48"/>
    <mergeCell ref="J48:O48"/>
    <mergeCell ref="P48:U48"/>
    <mergeCell ref="A49:D49"/>
    <mergeCell ref="E49:I49"/>
    <mergeCell ref="J49:O49"/>
    <mergeCell ref="P49:U49"/>
    <mergeCell ref="A7:A9"/>
    <mergeCell ref="B7:B9"/>
    <mergeCell ref="C7:C9"/>
    <mergeCell ref="A47:D48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50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135"/>
      <c r="B5" s="136"/>
      <c r="C5" s="136"/>
      <c r="D5" s="136"/>
      <c r="E5" s="137"/>
      <c r="F5" s="138"/>
      <c r="G5" s="139"/>
      <c r="H5" s="139"/>
      <c r="I5" s="139"/>
      <c r="J5" s="155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140"/>
      <c r="B10" s="141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57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43"/>
      <c r="B17" s="144"/>
      <c r="C17" s="145"/>
      <c r="D17" s="146"/>
      <c r="E17" s="147"/>
      <c r="F17" s="146"/>
      <c r="G17" s="146"/>
      <c r="H17" s="146"/>
      <c r="I17" s="147"/>
      <c r="J17" s="146"/>
      <c r="K17" s="147"/>
      <c r="L17" s="146"/>
      <c r="M17" s="147"/>
      <c r="N17" s="146"/>
      <c r="O17" s="147"/>
      <c r="P17" s="146"/>
      <c r="Q17" s="144"/>
      <c r="R17" s="144"/>
      <c r="S17" s="144"/>
      <c r="T17" s="144"/>
      <c r="U17" s="158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148"/>
      <c r="B22" s="149"/>
      <c r="C22" s="150"/>
      <c r="D22" s="150"/>
      <c r="E22" s="150"/>
      <c r="F22" s="15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59"/>
      <c r="T22" s="160"/>
      <c r="U22" s="161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151"/>
      <c r="H41" s="151"/>
      <c r="I41" s="151"/>
      <c r="J41" s="42"/>
      <c r="K41" s="42"/>
      <c r="L41" s="151"/>
      <c r="M41" s="42"/>
      <c r="N41" s="42"/>
      <c r="O41" s="151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</row>
    <row r="47" spans="1:2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>
      <c r="A48" s="42"/>
      <c r="B48" s="42"/>
      <c r="C48" s="42"/>
      <c r="D48" s="4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20.25" spans="1:21">
      <c r="A50" s="153"/>
      <c r="B50" s="153"/>
      <c r="C50" s="153"/>
      <c r="D50" s="153"/>
      <c r="E50" s="153"/>
      <c r="F50" s="153"/>
      <c r="G50" s="154"/>
      <c r="H50" s="154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</sheetData>
  <mergeCells count="197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E47:U47"/>
    <mergeCell ref="E48:I48"/>
    <mergeCell ref="J48:O48"/>
    <mergeCell ref="P48:U48"/>
    <mergeCell ref="A49:D49"/>
    <mergeCell ref="E49:I49"/>
    <mergeCell ref="J49:O49"/>
    <mergeCell ref="P49:U49"/>
    <mergeCell ref="A7:A9"/>
    <mergeCell ref="B7:B9"/>
    <mergeCell ref="C7:C9"/>
    <mergeCell ref="A47:D48"/>
    <mergeCell ref="A19:B21"/>
    <mergeCell ref="C19:D21"/>
    <mergeCell ref="E19:F21"/>
    <mergeCell ref="A24:B26"/>
    <mergeCell ref="C24:D26"/>
    <mergeCell ref="A29:B31"/>
    <mergeCell ref="C29:D31"/>
    <mergeCell ref="E29:F31"/>
    <mergeCell ref="A34:B36"/>
    <mergeCell ref="C34:D36"/>
    <mergeCell ref="E34:F36"/>
    <mergeCell ref="A39:B41"/>
    <mergeCell ref="C39:D41"/>
    <mergeCell ref="E39:F4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121"/>
      <c r="G5" s="122"/>
      <c r="H5" s="122"/>
      <c r="I5" s="122"/>
      <c r="J5" s="131"/>
      <c r="K5" s="121"/>
      <c r="L5" s="122"/>
      <c r="M5" s="122"/>
      <c r="N5" s="122"/>
      <c r="O5" s="131"/>
      <c r="P5" s="121"/>
      <c r="Q5" s="122"/>
      <c r="R5" s="122"/>
      <c r="S5" s="122"/>
      <c r="T5" s="122"/>
      <c r="U5" s="133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5"/>
      <c r="B10" s="36"/>
      <c r="C10" s="1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124"/>
      <c r="E14" s="12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17"/>
      <c r="B17" s="9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79"/>
    </row>
    <row r="22" ht="14.25" spans="1:21">
      <c r="A22" s="43"/>
      <c r="B22" s="44"/>
      <c r="C22" s="127"/>
      <c r="D22" s="127"/>
      <c r="E22" s="127"/>
      <c r="F22" s="127"/>
      <c r="G22" s="44"/>
      <c r="H22" s="128"/>
      <c r="I22" s="44"/>
      <c r="J22" s="44"/>
      <c r="K22" s="44"/>
      <c r="L22" s="128"/>
      <c r="M22" s="44"/>
      <c r="N22" s="128"/>
      <c r="O22" s="44"/>
      <c r="P22" s="44"/>
      <c r="Q22" s="44"/>
      <c r="R22" s="44"/>
      <c r="S22" s="134"/>
      <c r="T22" s="4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spans="1:21">
      <c r="A25" s="41"/>
      <c r="B25" s="42"/>
      <c r="C25" s="42"/>
      <c r="D25" s="42"/>
      <c r="E25" s="42"/>
      <c r="F25" s="42"/>
      <c r="G25" s="87"/>
      <c r="H25" s="88"/>
      <c r="I25" s="88"/>
      <c r="J25" s="132"/>
      <c r="K25" s="87"/>
      <c r="L25" s="88"/>
      <c r="M25" s="88"/>
      <c r="N25" s="132"/>
      <c r="O25" s="87"/>
      <c r="P25" s="88"/>
      <c r="Q25" s="88"/>
      <c r="R25" s="13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/>
      <c r="R26" s="38"/>
      <c r="S26" s="34"/>
      <c r="T26" s="34"/>
      <c r="U26" s="79"/>
    </row>
    <row r="27" ht="14.25" spans="1:21">
      <c r="A27" s="43"/>
      <c r="B27" s="44"/>
      <c r="C27" s="127"/>
      <c r="D27" s="127"/>
      <c r="E27" s="127"/>
      <c r="F27" s="127"/>
      <c r="G27" s="83"/>
      <c r="H27" s="84"/>
      <c r="I27" s="83"/>
      <c r="J27" s="84"/>
      <c r="K27" s="83"/>
      <c r="L27" s="84"/>
      <c r="M27" s="83"/>
      <c r="N27" s="84"/>
      <c r="O27" s="83"/>
      <c r="P27" s="84"/>
      <c r="Q27" s="83"/>
      <c r="R27" s="84"/>
      <c r="S27" s="134"/>
      <c r="T27" s="44"/>
      <c r="U27" s="85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129"/>
      <c r="D37" s="130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127"/>
      <c r="D42" s="127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T21:U21"/>
    <mergeCell ref="A22:B22"/>
    <mergeCell ref="C22:D22"/>
    <mergeCell ref="E22:F22"/>
    <mergeCell ref="T22:U22"/>
    <mergeCell ref="A23:U23"/>
    <mergeCell ref="G24:U24"/>
    <mergeCell ref="G25:J25"/>
    <mergeCell ref="K25:N25"/>
    <mergeCell ref="O25:R25"/>
    <mergeCell ref="S25:U25"/>
    <mergeCell ref="G26:H26"/>
    <mergeCell ref="I26:J26"/>
    <mergeCell ref="K26:L26"/>
    <mergeCell ref="M26:N26"/>
    <mergeCell ref="O26:P26"/>
    <mergeCell ref="Q26:R26"/>
    <mergeCell ref="T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T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E24:F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5"/>
      <c r="B10" s="36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117"/>
      <c r="B17" s="40"/>
      <c r="C17" s="118"/>
      <c r="D17" s="112"/>
      <c r="E17" s="113"/>
      <c r="F17" s="112"/>
      <c r="G17" s="112"/>
      <c r="H17" s="112"/>
      <c r="I17" s="113"/>
      <c r="J17" s="112"/>
      <c r="K17" s="113"/>
      <c r="L17" s="112"/>
      <c r="M17" s="113"/>
      <c r="N17" s="112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119"/>
      <c r="N37" s="120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102"/>
      <c r="B10" s="103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14"/>
      <c r="V10" t="s">
        <v>17</v>
      </c>
      <c r="W10">
        <f>J14+N14+R14</f>
        <v>0</v>
      </c>
      <c r="X10">
        <f>L14+P14+T14</f>
        <v>0</v>
      </c>
    </row>
    <row r="11" spans="1:24">
      <c r="A11" s="10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14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105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14"/>
    </row>
    <row r="13" spans="1:21">
      <c r="A13" s="105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14"/>
    </row>
    <row r="14" spans="1:21">
      <c r="A14" s="105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14"/>
    </row>
    <row r="15" spans="1:21">
      <c r="A15" s="106"/>
      <c r="B15" s="107"/>
      <c r="C15" s="108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08"/>
      <c r="R15" s="115"/>
      <c r="S15" s="107"/>
      <c r="T15" s="108"/>
      <c r="U15" s="116"/>
    </row>
    <row r="16" spans="1:21">
      <c r="A16" s="10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14"/>
    </row>
    <row r="17" ht="14.25" spans="1:21">
      <c r="A17" s="109"/>
      <c r="B17" s="110"/>
      <c r="C17" s="111"/>
      <c r="D17" s="112"/>
      <c r="E17" s="113"/>
      <c r="F17" s="112"/>
      <c r="G17" s="112"/>
      <c r="H17" s="112"/>
      <c r="I17" s="113"/>
      <c r="J17" s="112"/>
      <c r="K17" s="113"/>
      <c r="L17" s="112"/>
      <c r="M17" s="113"/>
      <c r="N17" s="112"/>
      <c r="O17" s="113"/>
      <c r="P17" s="112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8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X46"/>
  <sheetViews>
    <sheetView topLeftCell="A19" workbookViewId="0">
      <selection activeCell="A2" sqref="A2:U2"/>
    </sheetView>
  </sheetViews>
  <sheetFormatPr defaultColWidth="9" defaultRowHeight="13.5" customHeight="1"/>
  <sheetData>
    <row r="1" ht="27" spans="1:2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15" spans="1: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4.25" spans="1:2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75"/>
    </row>
    <row r="4" ht="14.25" spans="1:24">
      <c r="A4" s="22"/>
      <c r="B4" s="23"/>
      <c r="C4" s="23"/>
      <c r="D4" s="23"/>
      <c r="E4" s="24"/>
      <c r="F4" s="25"/>
      <c r="G4" s="23"/>
      <c r="H4" s="23"/>
      <c r="I4" s="23"/>
      <c r="J4" s="24"/>
      <c r="K4" s="25"/>
      <c r="L4" s="23"/>
      <c r="M4" s="23"/>
      <c r="N4" s="23"/>
      <c r="O4" s="24"/>
      <c r="P4" s="25"/>
      <c r="Q4" s="23"/>
      <c r="R4" s="23"/>
      <c r="S4" s="23"/>
      <c r="T4" s="23"/>
      <c r="U4" s="76"/>
      <c r="W4" t="s">
        <v>54</v>
      </c>
      <c r="X4" t="s">
        <v>11</v>
      </c>
    </row>
    <row r="5" ht="15" spans="1:24">
      <c r="A5" s="26"/>
      <c r="B5" s="27"/>
      <c r="C5" s="27"/>
      <c r="D5" s="27"/>
      <c r="E5" s="28"/>
      <c r="F5" s="29"/>
      <c r="G5" s="30"/>
      <c r="H5" s="30"/>
      <c r="I5" s="30"/>
      <c r="J5" s="63"/>
      <c r="K5" s="29"/>
      <c r="L5" s="30"/>
      <c r="M5" s="30"/>
      <c r="N5" s="30"/>
      <c r="O5" s="63"/>
      <c r="P5" s="64"/>
      <c r="Q5" s="27"/>
      <c r="R5" s="27"/>
      <c r="S5" s="27"/>
      <c r="T5" s="27"/>
      <c r="U5" s="77"/>
      <c r="V5" t="s">
        <v>59</v>
      </c>
      <c r="W5">
        <f>A5</f>
        <v>0</v>
      </c>
      <c r="X5">
        <f>F5</f>
        <v>0</v>
      </c>
    </row>
    <row r="6" ht="14.25" spans="1:2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78"/>
      <c r="V6" t="s">
        <v>60</v>
      </c>
      <c r="W6">
        <f>A10+A22+A27+A32+A37+A42</f>
        <v>0</v>
      </c>
      <c r="X6">
        <f>B10+C22+C27+C32+C37+C42+E45</f>
        <v>0</v>
      </c>
    </row>
    <row r="7" spans="1:2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79"/>
      <c r="V7" t="s">
        <v>61</v>
      </c>
      <c r="W7">
        <f>A10</f>
        <v>0</v>
      </c>
      <c r="X7">
        <f>B10</f>
        <v>0</v>
      </c>
    </row>
    <row r="8" spans="1:2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79"/>
      <c r="V8" t="s">
        <v>13</v>
      </c>
      <c r="W8">
        <f>D10+M10</f>
        <v>0</v>
      </c>
      <c r="X8">
        <f>I10+Q10</f>
        <v>0</v>
      </c>
    </row>
    <row r="9" spans="1:2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79"/>
      <c r="V9" t="s">
        <v>16</v>
      </c>
      <c r="W9">
        <f>A14+C14+F14</f>
        <v>0</v>
      </c>
      <c r="X9">
        <f>B14+D14+H14</f>
        <v>0</v>
      </c>
    </row>
    <row r="10" ht="14.25" spans="1:24">
      <c r="A10" s="35"/>
      <c r="B10" s="36"/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79"/>
      <c r="V10" t="s">
        <v>17</v>
      </c>
      <c r="W10">
        <f>J14+N14+R14</f>
        <v>0</v>
      </c>
      <c r="X10">
        <f>L14+P14+T14</f>
        <v>0</v>
      </c>
    </row>
    <row r="11" spans="1:2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79"/>
      <c r="V11" t="s">
        <v>62</v>
      </c>
      <c r="W11">
        <f>A17+C17+E17+G17+I17+K17+M17+O17+Q17+T17</f>
        <v>0</v>
      </c>
      <c r="X11">
        <f>B17+D17+F17+H17+J17+L17+N17+P17+R17+U17</f>
        <v>0</v>
      </c>
    </row>
    <row r="12" spans="1:21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9"/>
    </row>
    <row r="13" spans="1:2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79"/>
    </row>
    <row r="14" spans="1:21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79"/>
    </row>
    <row r="15" spans="1:21">
      <c r="A15" s="37"/>
      <c r="B15" s="38"/>
      <c r="C15" s="39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80"/>
      <c r="S15" s="38"/>
      <c r="T15" s="39"/>
      <c r="U15" s="81"/>
    </row>
    <row r="16" spans="1:2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9"/>
    </row>
    <row r="17" ht="14.25" spans="1:21">
      <c r="A17" s="33"/>
      <c r="B17" s="34"/>
      <c r="C17" s="34"/>
      <c r="D17" s="33"/>
      <c r="E17" s="40"/>
      <c r="F17" s="40"/>
      <c r="G17" s="40"/>
      <c r="H17" s="40"/>
      <c r="I17" s="65"/>
      <c r="J17" s="33"/>
      <c r="K17" s="34"/>
      <c r="L17" s="34"/>
      <c r="M17" s="33"/>
      <c r="N17" s="34"/>
      <c r="O17" s="34"/>
      <c r="P17" s="33"/>
      <c r="Q17" s="40"/>
      <c r="R17" s="40"/>
      <c r="S17" s="40"/>
      <c r="T17" s="40"/>
      <c r="U17" s="65"/>
    </row>
    <row r="18" ht="14.25" spans="1:2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78"/>
    </row>
    <row r="19" spans="1:2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82"/>
    </row>
    <row r="20" spans="1:2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2"/>
    </row>
    <row r="21" spans="1:21">
      <c r="A21" s="41"/>
      <c r="B21" s="42"/>
      <c r="C21" s="42"/>
      <c r="D21" s="42"/>
      <c r="E21" s="42"/>
      <c r="F21" s="42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9"/>
      <c r="T21" s="38"/>
      <c r="U21" s="79"/>
    </row>
    <row r="22" ht="14.25" spans="1:21">
      <c r="A22" s="43"/>
      <c r="B22" s="44"/>
      <c r="C22" s="45"/>
      <c r="D22" s="45"/>
      <c r="E22" s="45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83"/>
      <c r="T22" s="84"/>
      <c r="U22" s="85"/>
    </row>
    <row r="23" ht="14.25" spans="1:2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6"/>
    </row>
    <row r="24" spans="1:21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2"/>
    </row>
    <row r="25" ht="14.25" spans="1:2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6"/>
      <c r="N25" s="66"/>
      <c r="O25" s="66"/>
      <c r="P25" s="66"/>
      <c r="Q25" s="42"/>
      <c r="R25" s="42"/>
      <c r="S25" s="42"/>
      <c r="T25" s="42"/>
      <c r="U25" s="82"/>
    </row>
    <row r="26" spans="1:2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7"/>
      <c r="T26" s="88"/>
      <c r="U26" s="89"/>
    </row>
    <row r="27" ht="14.25" spans="1:21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90"/>
    </row>
    <row r="28" ht="14.25" spans="1:2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78"/>
    </row>
    <row r="29" spans="1:2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2"/>
    </row>
    <row r="30" spans="1:2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82"/>
    </row>
    <row r="31" spans="1:2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87"/>
      <c r="T31" s="88"/>
      <c r="U31" s="89"/>
    </row>
    <row r="32" ht="14.25" spans="1:21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91"/>
      <c r="T32" s="92"/>
      <c r="U32" s="93"/>
    </row>
    <row r="33" ht="14.25" spans="1:2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8"/>
    </row>
    <row r="34" spans="1:2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82"/>
    </row>
    <row r="35" spans="1:21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82"/>
    </row>
    <row r="36" spans="1:2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94"/>
      <c r="T36" s="95"/>
      <c r="U36" s="96"/>
    </row>
    <row r="37" ht="15" spans="1:21">
      <c r="A37" s="51"/>
      <c r="B37" s="52"/>
      <c r="C37" s="53"/>
      <c r="D37" s="54"/>
      <c r="E37" s="55"/>
      <c r="F37" s="56"/>
      <c r="G37" s="57"/>
      <c r="H37" s="58"/>
      <c r="I37" s="67"/>
      <c r="J37" s="68"/>
      <c r="K37" s="69"/>
      <c r="L37" s="70"/>
      <c r="M37" s="71"/>
      <c r="N37" s="72"/>
      <c r="O37" s="73"/>
      <c r="P37" s="74"/>
      <c r="Q37" s="73"/>
      <c r="R37" s="74"/>
      <c r="S37" s="73"/>
      <c r="T37" s="97"/>
      <c r="U37" s="98"/>
    </row>
    <row r="38" ht="14.25" spans="1:2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78"/>
    </row>
    <row r="39" spans="1:21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99"/>
    </row>
    <row r="40" spans="1:2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82"/>
    </row>
    <row r="41" spans="1:2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87"/>
      <c r="S41" s="88"/>
      <c r="T41" s="87"/>
      <c r="U41" s="89"/>
    </row>
    <row r="42" ht="14.25" spans="1:21">
      <c r="A42" s="48"/>
      <c r="B42" s="45"/>
      <c r="C42" s="61"/>
      <c r="D42" s="61"/>
      <c r="E42" s="61"/>
      <c r="F42" s="61"/>
      <c r="G42" s="45"/>
      <c r="H42" s="45"/>
      <c r="I42" s="45"/>
      <c r="J42" s="45"/>
      <c r="K42" s="45"/>
      <c r="L42" s="45"/>
      <c r="M42" s="61"/>
      <c r="N42" s="61"/>
      <c r="O42" s="45"/>
      <c r="P42" s="61"/>
      <c r="Q42" s="61"/>
      <c r="R42" s="91"/>
      <c r="S42" s="100"/>
      <c r="T42" s="61"/>
      <c r="U42" s="101"/>
    </row>
    <row r="43" ht="14.25" spans="1:2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ht="14.25" spans="1:21">
      <c r="A46" s="62" t="s">
        <v>63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</sheetData>
  <mergeCells count="189">
    <mergeCell ref="A1:U1"/>
    <mergeCell ref="A2:U2"/>
    <mergeCell ref="A3:U3"/>
    <mergeCell ref="A4:E4"/>
    <mergeCell ref="F4:J4"/>
    <mergeCell ref="K4:O4"/>
    <mergeCell ref="P4:U4"/>
    <mergeCell ref="A5:E5"/>
    <mergeCell ref="F5:J5"/>
    <mergeCell ref="K5:O5"/>
    <mergeCell ref="P5:U5"/>
    <mergeCell ref="A6:U6"/>
    <mergeCell ref="D7:U7"/>
    <mergeCell ref="D8:L8"/>
    <mergeCell ref="M8:U8"/>
    <mergeCell ref="D9:H9"/>
    <mergeCell ref="I9:L9"/>
    <mergeCell ref="M9:P9"/>
    <mergeCell ref="Q9:U9"/>
    <mergeCell ref="D10:H10"/>
    <mergeCell ref="I10:L10"/>
    <mergeCell ref="M10:P10"/>
    <mergeCell ref="Q10:U10"/>
    <mergeCell ref="A11:I11"/>
    <mergeCell ref="J11:U11"/>
    <mergeCell ref="A12:B12"/>
    <mergeCell ref="C12:E12"/>
    <mergeCell ref="F12:I12"/>
    <mergeCell ref="J12:M12"/>
    <mergeCell ref="N12:Q12"/>
    <mergeCell ref="R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5:B15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R16:S16"/>
    <mergeCell ref="F17:G17"/>
    <mergeCell ref="R17:S17"/>
    <mergeCell ref="A18:U18"/>
    <mergeCell ref="G19:U19"/>
    <mergeCell ref="G20:H20"/>
    <mergeCell ref="I20:J20"/>
    <mergeCell ref="K20:L20"/>
    <mergeCell ref="M20:N20"/>
    <mergeCell ref="O20:P20"/>
    <mergeCell ref="Q20:R20"/>
    <mergeCell ref="S20:U20"/>
    <mergeCell ref="S21:T21"/>
    <mergeCell ref="A22:B22"/>
    <mergeCell ref="C22:D22"/>
    <mergeCell ref="E22:F22"/>
    <mergeCell ref="S22:T22"/>
    <mergeCell ref="A23:U23"/>
    <mergeCell ref="E24:U24"/>
    <mergeCell ref="E25:H25"/>
    <mergeCell ref="I25:L25"/>
    <mergeCell ref="M25:P25"/>
    <mergeCell ref="Q25:U25"/>
    <mergeCell ref="E26:F26"/>
    <mergeCell ref="G26:H26"/>
    <mergeCell ref="I26:J26"/>
    <mergeCell ref="K26:L26"/>
    <mergeCell ref="M26:N26"/>
    <mergeCell ref="O26:P26"/>
    <mergeCell ref="Q26:R26"/>
    <mergeCell ref="S26:U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U27"/>
    <mergeCell ref="A28:U28"/>
    <mergeCell ref="G29:U29"/>
    <mergeCell ref="G30:I30"/>
    <mergeCell ref="J30:L30"/>
    <mergeCell ref="M30:P30"/>
    <mergeCell ref="Q30:U30"/>
    <mergeCell ref="H31:I31"/>
    <mergeCell ref="J31:K31"/>
    <mergeCell ref="M31:N31"/>
    <mergeCell ref="O31:P31"/>
    <mergeCell ref="Q31:R31"/>
    <mergeCell ref="S31:U31"/>
    <mergeCell ref="A32:B32"/>
    <mergeCell ref="C32:D32"/>
    <mergeCell ref="E32:F32"/>
    <mergeCell ref="H32:I32"/>
    <mergeCell ref="J32:K32"/>
    <mergeCell ref="M32:N32"/>
    <mergeCell ref="O32:P32"/>
    <mergeCell ref="Q32:R32"/>
    <mergeCell ref="S32:U32"/>
    <mergeCell ref="A33:U33"/>
    <mergeCell ref="G34:U34"/>
    <mergeCell ref="G35:I35"/>
    <mergeCell ref="J35:L35"/>
    <mergeCell ref="M35:P35"/>
    <mergeCell ref="Q35:U35"/>
    <mergeCell ref="H36:I36"/>
    <mergeCell ref="J36:K36"/>
    <mergeCell ref="M36:N36"/>
    <mergeCell ref="O36:P36"/>
    <mergeCell ref="Q36:R36"/>
    <mergeCell ref="S36:U36"/>
    <mergeCell ref="A37:B37"/>
    <mergeCell ref="C37:D37"/>
    <mergeCell ref="E37:F37"/>
    <mergeCell ref="H37:I37"/>
    <mergeCell ref="J37:K37"/>
    <mergeCell ref="M37:N37"/>
    <mergeCell ref="O37:P37"/>
    <mergeCell ref="Q37:R37"/>
    <mergeCell ref="S37:U37"/>
    <mergeCell ref="A38:U38"/>
    <mergeCell ref="G39:U39"/>
    <mergeCell ref="G40:H40"/>
    <mergeCell ref="I40:K40"/>
    <mergeCell ref="L40:N40"/>
    <mergeCell ref="O40:Q40"/>
    <mergeCell ref="R40:U40"/>
    <mergeCell ref="J41:K41"/>
    <mergeCell ref="M41:N41"/>
    <mergeCell ref="P41:Q41"/>
    <mergeCell ref="R41:S41"/>
    <mergeCell ref="T41:U41"/>
    <mergeCell ref="A42:B42"/>
    <mergeCell ref="C42:D42"/>
    <mergeCell ref="E42:F42"/>
    <mergeCell ref="J42:K42"/>
    <mergeCell ref="M42:N42"/>
    <mergeCell ref="P42:Q42"/>
    <mergeCell ref="R42:S42"/>
    <mergeCell ref="T42:U42"/>
    <mergeCell ref="A43:U43"/>
    <mergeCell ref="A44:D44"/>
    <mergeCell ref="E44:I44"/>
    <mergeCell ref="J44:O44"/>
    <mergeCell ref="P44:U44"/>
    <mergeCell ref="A45:D45"/>
    <mergeCell ref="E45:I45"/>
    <mergeCell ref="J45:O45"/>
    <mergeCell ref="P45:U45"/>
    <mergeCell ref="A46:U46"/>
    <mergeCell ref="A7:A9"/>
    <mergeCell ref="B7:B9"/>
    <mergeCell ref="C7:C9"/>
    <mergeCell ref="A39:B41"/>
    <mergeCell ref="C39:D41"/>
    <mergeCell ref="E39:F41"/>
    <mergeCell ref="A34:B36"/>
    <mergeCell ref="C34:D36"/>
    <mergeCell ref="E34:F36"/>
    <mergeCell ref="A29:B31"/>
    <mergeCell ref="C29:D31"/>
    <mergeCell ref="E29:F31"/>
    <mergeCell ref="A24:B26"/>
    <mergeCell ref="C24:D26"/>
    <mergeCell ref="A19:B21"/>
    <mergeCell ref="C19:D21"/>
    <mergeCell ref="E19:F2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S20"/>
  <sheetViews>
    <sheetView workbookViewId="0">
      <selection activeCell="F4" sqref="F4:G5"/>
    </sheetView>
  </sheetViews>
  <sheetFormatPr defaultColWidth="9" defaultRowHeight="13.5" customHeight="1"/>
  <cols>
    <col min="1" max="1" width="11" customWidth="1"/>
    <col min="2" max="2" width="7.63333333333333" customWidth="1"/>
    <col min="3" max="3" width="12.6333333333333" customWidth="1"/>
    <col min="4" max="4" width="8.63333333333333" customWidth="1"/>
    <col min="5" max="5" width="12.8166666666667" customWidth="1"/>
    <col min="6" max="6" width="7.275" customWidth="1"/>
    <col min="7" max="7" width="12.6333333333333" customWidth="1"/>
    <col min="8" max="8" width="7.09166666666667" customWidth="1"/>
    <col min="9" max="9" width="12.6333333333333" customWidth="1"/>
    <col min="10" max="10" width="7.90833333333333" customWidth="1"/>
    <col min="11" max="11" width="9.725" customWidth="1"/>
    <col min="12" max="12" width="8.63333333333333" customWidth="1"/>
    <col min="13" max="13" width="12.4583333333333" customWidth="1"/>
    <col min="14" max="14" width="7.90833333333333" customWidth="1"/>
    <col min="15" max="15" width="12.4583333333333" customWidth="1"/>
    <col min="16" max="16" width="10.275" customWidth="1"/>
    <col min="17" max="17" width="12.0916666666667" customWidth="1"/>
    <col min="18" max="18" width="10.6333333333333" customWidth="1"/>
    <col min="19" max="19" width="13.6333333333333" customWidth="1"/>
  </cols>
  <sheetData>
    <row r="1" ht="25.5" spans="1:1">
      <c r="A1" s="1" t="s">
        <v>64</v>
      </c>
    </row>
    <row r="2" ht="65" customHeight="1" spans="1:19">
      <c r="A2" s="2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8" customHeight="1" spans="1:19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2"/>
      <c r="M3" s="4" t="s">
        <v>2</v>
      </c>
      <c r="N3" s="4"/>
      <c r="O3" s="4"/>
      <c r="P3" s="4"/>
      <c r="Q3" s="4"/>
      <c r="R3" s="4" t="s">
        <v>3</v>
      </c>
      <c r="S3" s="4"/>
    </row>
    <row r="4" ht="28" customHeight="1" spans="1:19">
      <c r="A4" s="5" t="s">
        <v>66</v>
      </c>
      <c r="B4" s="5" t="s">
        <v>9</v>
      </c>
      <c r="C4" s="5"/>
      <c r="D4" s="5" t="s">
        <v>34</v>
      </c>
      <c r="E4" s="5"/>
      <c r="F4" s="5" t="s">
        <v>39</v>
      </c>
      <c r="G4" s="5"/>
      <c r="H4" s="5" t="s">
        <v>44</v>
      </c>
      <c r="I4" s="5"/>
      <c r="J4" s="5" t="s">
        <v>45</v>
      </c>
      <c r="K4" s="5"/>
      <c r="L4" s="5" t="s">
        <v>55</v>
      </c>
      <c r="M4" s="5"/>
      <c r="N4" s="5"/>
      <c r="O4" s="5"/>
      <c r="P4" s="5" t="s">
        <v>67</v>
      </c>
      <c r="Q4" s="5"/>
      <c r="R4" s="5" t="s">
        <v>68</v>
      </c>
      <c r="S4" s="5"/>
    </row>
    <row r="5" ht="34.5" customHeight="1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3" t="s">
        <v>46</v>
      </c>
      <c r="M5" s="13"/>
      <c r="N5" s="13" t="s">
        <v>50</v>
      </c>
      <c r="O5" s="13"/>
      <c r="P5" s="5"/>
      <c r="Q5" s="5"/>
      <c r="R5" s="5"/>
      <c r="S5" s="5"/>
    </row>
    <row r="6" ht="25" customHeight="1" spans="1:19">
      <c r="A6" s="5"/>
      <c r="B6" s="5" t="s">
        <v>54</v>
      </c>
      <c r="C6" s="5" t="s">
        <v>11</v>
      </c>
      <c r="D6" s="5" t="s">
        <v>54</v>
      </c>
      <c r="E6" s="5" t="s">
        <v>11</v>
      </c>
      <c r="F6" s="5" t="s">
        <v>54</v>
      </c>
      <c r="G6" s="5" t="s">
        <v>11</v>
      </c>
      <c r="H6" s="5" t="s">
        <v>54</v>
      </c>
      <c r="I6" s="5" t="s">
        <v>11</v>
      </c>
      <c r="J6" s="5" t="s">
        <v>54</v>
      </c>
      <c r="K6" s="5" t="s">
        <v>11</v>
      </c>
      <c r="L6" s="5" t="s">
        <v>54</v>
      </c>
      <c r="M6" s="5" t="s">
        <v>11</v>
      </c>
      <c r="N6" s="5" t="s">
        <v>54</v>
      </c>
      <c r="O6" s="5" t="s">
        <v>11</v>
      </c>
      <c r="P6" s="5" t="s">
        <v>54</v>
      </c>
      <c r="Q6" s="5" t="s">
        <v>11</v>
      </c>
      <c r="R6" s="5" t="s">
        <v>69</v>
      </c>
      <c r="S6" s="5" t="s">
        <v>70</v>
      </c>
    </row>
    <row r="7" ht="25" customHeight="1" spans="1:19">
      <c r="A7" s="5" t="s">
        <v>71</v>
      </c>
      <c r="B7" s="5">
        <v>752</v>
      </c>
      <c r="C7" s="6">
        <v>3925864.21</v>
      </c>
      <c r="D7" s="5">
        <v>127</v>
      </c>
      <c r="E7" s="6">
        <v>18713.8927</v>
      </c>
      <c r="F7" s="5"/>
      <c r="G7" s="6"/>
      <c r="H7" s="7"/>
      <c r="I7" s="7"/>
      <c r="J7" s="5"/>
      <c r="K7" s="7"/>
      <c r="L7" s="5">
        <v>31</v>
      </c>
      <c r="M7" s="7">
        <v>1544.155</v>
      </c>
      <c r="N7" s="14">
        <v>9</v>
      </c>
      <c r="O7" s="7">
        <v>13440.22</v>
      </c>
      <c r="P7" s="5"/>
      <c r="Q7" s="7">
        <v>2222613.579</v>
      </c>
      <c r="R7" s="15">
        <f>D7+B7+F7+H7+J7+L7+N7+P7</f>
        <v>919</v>
      </c>
      <c r="S7" s="7">
        <f>C7+E7+G7+I7+K7+M7+O7+Q7</f>
        <v>6182176.0567</v>
      </c>
    </row>
    <row r="8" ht="25" customHeight="1" spans="1:19">
      <c r="A8" s="5" t="s">
        <v>72</v>
      </c>
      <c r="B8" s="5">
        <v>3158</v>
      </c>
      <c r="C8" s="7">
        <v>21459019.34</v>
      </c>
      <c r="D8" s="5">
        <v>252</v>
      </c>
      <c r="E8">
        <v>95749.06</v>
      </c>
      <c r="F8" s="5">
        <v>161</v>
      </c>
      <c r="G8">
        <v>6650088</v>
      </c>
      <c r="H8" s="7"/>
      <c r="I8" s="7"/>
      <c r="J8" s="5"/>
      <c r="K8" s="7"/>
      <c r="L8" s="5">
        <v>54</v>
      </c>
      <c r="M8" s="7">
        <v>3112.57</v>
      </c>
      <c r="N8" s="14">
        <v>10</v>
      </c>
      <c r="O8" s="7">
        <v>150135.36</v>
      </c>
      <c r="P8" s="5"/>
      <c r="Q8" s="16"/>
      <c r="R8" s="15">
        <f t="shared" ref="R8:R19" si="0">D8+B8+F8+H8+J8+L8+N8+P8</f>
        <v>3635</v>
      </c>
      <c r="S8" s="7">
        <f t="shared" ref="S8:S19" si="1">C8+E8+G8+I8+K8+M8+O8+Q8</f>
        <v>28358104.33</v>
      </c>
    </row>
    <row r="9" ht="25" customHeight="1" spans="1:19">
      <c r="A9" s="5" t="s">
        <v>73</v>
      </c>
      <c r="B9" s="5">
        <v>89</v>
      </c>
      <c r="C9" s="7">
        <v>415965.7</v>
      </c>
      <c r="D9" s="5">
        <v>357</v>
      </c>
      <c r="E9" s="7">
        <v>53763.61</v>
      </c>
      <c r="F9" s="5"/>
      <c r="G9" s="7"/>
      <c r="H9" s="7"/>
      <c r="I9" s="7"/>
      <c r="J9" s="5"/>
      <c r="K9" s="7"/>
      <c r="L9" s="5"/>
      <c r="M9" s="7"/>
      <c r="N9" s="7"/>
      <c r="O9" s="7"/>
      <c r="P9" s="5"/>
      <c r="Q9" s="16"/>
      <c r="R9" s="15">
        <f t="shared" si="0"/>
        <v>446</v>
      </c>
      <c r="S9" s="7">
        <f t="shared" si="1"/>
        <v>469729.31</v>
      </c>
    </row>
    <row r="10" ht="25" customHeight="1" spans="1:19">
      <c r="A10" s="5" t="s">
        <v>74</v>
      </c>
      <c r="B10" s="5">
        <v>313</v>
      </c>
      <c r="C10" s="7">
        <v>901980.5</v>
      </c>
      <c r="D10" s="5">
        <v>166</v>
      </c>
      <c r="E10" s="7">
        <v>21917.84</v>
      </c>
      <c r="F10" s="5">
        <v>56</v>
      </c>
      <c r="G10" s="7">
        <v>1287285</v>
      </c>
      <c r="H10" s="7"/>
      <c r="I10" s="7"/>
      <c r="J10" s="5"/>
      <c r="K10" s="7"/>
      <c r="L10" s="5"/>
      <c r="M10" s="7"/>
      <c r="N10" s="7"/>
      <c r="O10" s="7"/>
      <c r="P10" s="5"/>
      <c r="Q10" s="16"/>
      <c r="R10" s="15">
        <f t="shared" si="0"/>
        <v>535</v>
      </c>
      <c r="S10" s="7">
        <f t="shared" si="1"/>
        <v>2211183.34</v>
      </c>
    </row>
    <row r="11" ht="25" customHeight="1" spans="1:19">
      <c r="A11" s="5" t="s">
        <v>75</v>
      </c>
      <c r="B11" s="5">
        <v>87</v>
      </c>
      <c r="C11" s="7">
        <v>151730.7</v>
      </c>
      <c r="D11" s="5">
        <v>30</v>
      </c>
      <c r="E11" s="7">
        <v>5834.8433</v>
      </c>
      <c r="F11" s="5">
        <v>48</v>
      </c>
      <c r="G11" s="7">
        <v>219613</v>
      </c>
      <c r="H11" s="7"/>
      <c r="I11" s="7"/>
      <c r="J11" s="5">
        <v>4</v>
      </c>
      <c r="K11" s="7">
        <v>88983</v>
      </c>
      <c r="L11" s="5"/>
      <c r="M11" s="7"/>
      <c r="N11" s="7"/>
      <c r="O11" s="7"/>
      <c r="P11" s="5"/>
      <c r="Q11" s="16"/>
      <c r="R11" s="15">
        <f t="shared" si="0"/>
        <v>169</v>
      </c>
      <c r="S11" s="7">
        <f t="shared" si="1"/>
        <v>466161.5433</v>
      </c>
    </row>
    <row r="12" ht="25" customHeight="1" spans="1:19">
      <c r="A12" s="5" t="s">
        <v>76</v>
      </c>
      <c r="B12" s="5">
        <v>426</v>
      </c>
      <c r="C12" s="7">
        <v>1245267</v>
      </c>
      <c r="D12" s="5">
        <v>225</v>
      </c>
      <c r="E12" s="7">
        <v>49827.73</v>
      </c>
      <c r="F12" s="5">
        <v>17</v>
      </c>
      <c r="G12" s="7">
        <v>291433</v>
      </c>
      <c r="H12" s="7"/>
      <c r="I12" s="7"/>
      <c r="J12" s="5">
        <v>3</v>
      </c>
      <c r="K12" s="7">
        <v>3308</v>
      </c>
      <c r="L12" s="5">
        <v>4</v>
      </c>
      <c r="M12" s="7">
        <v>125.95</v>
      </c>
      <c r="N12" s="5">
        <v>4</v>
      </c>
      <c r="O12" s="7">
        <v>3231.31</v>
      </c>
      <c r="P12" s="5"/>
      <c r="Q12" s="16"/>
      <c r="R12" s="15">
        <f t="shared" si="0"/>
        <v>679</v>
      </c>
      <c r="S12" s="7">
        <f t="shared" si="1"/>
        <v>1593192.99</v>
      </c>
    </row>
    <row r="13" ht="25" customHeight="1" spans="1:19">
      <c r="A13" s="5" t="s">
        <v>77</v>
      </c>
      <c r="B13" s="5">
        <v>1467</v>
      </c>
      <c r="C13" s="7">
        <v>1697676</v>
      </c>
      <c r="D13" s="5">
        <v>269</v>
      </c>
      <c r="E13" s="7">
        <v>77021.64</v>
      </c>
      <c r="F13" s="5">
        <v>60</v>
      </c>
      <c r="G13" s="7">
        <v>486443.8</v>
      </c>
      <c r="H13" s="7"/>
      <c r="I13" s="7"/>
      <c r="J13" s="5">
        <v>3</v>
      </c>
      <c r="K13" s="7">
        <v>168.34</v>
      </c>
      <c r="L13" s="5"/>
      <c r="M13" s="7"/>
      <c r="N13" s="7"/>
      <c r="O13" s="7"/>
      <c r="P13" s="5"/>
      <c r="Q13" s="16"/>
      <c r="R13" s="15">
        <f t="shared" si="0"/>
        <v>1799</v>
      </c>
      <c r="S13" s="7">
        <f t="shared" si="1"/>
        <v>2261309.78</v>
      </c>
    </row>
    <row r="14" ht="25" customHeight="1" spans="1:19">
      <c r="A14" s="5" t="s">
        <v>78</v>
      </c>
      <c r="B14" s="5">
        <v>1667</v>
      </c>
      <c r="C14" s="7">
        <v>3098747.89</v>
      </c>
      <c r="D14" s="5">
        <v>121</v>
      </c>
      <c r="E14" s="7">
        <v>18873.56734</v>
      </c>
      <c r="F14" s="5">
        <v>156</v>
      </c>
      <c r="G14" s="7">
        <v>423134.5</v>
      </c>
      <c r="H14" s="7"/>
      <c r="I14" s="7"/>
      <c r="J14" s="5"/>
      <c r="K14" s="7"/>
      <c r="L14" s="5"/>
      <c r="M14" s="7"/>
      <c r="N14" s="7"/>
      <c r="O14" s="7"/>
      <c r="P14" s="5"/>
      <c r="Q14" s="16"/>
      <c r="R14" s="15">
        <f t="shared" si="0"/>
        <v>1944</v>
      </c>
      <c r="S14" s="7">
        <f t="shared" si="1"/>
        <v>3540755.95734</v>
      </c>
    </row>
    <row r="15" ht="25" customHeight="1" spans="1:19">
      <c r="A15" s="5" t="s">
        <v>79</v>
      </c>
      <c r="B15" s="5">
        <v>468</v>
      </c>
      <c r="C15" s="7">
        <v>1056964</v>
      </c>
      <c r="D15" s="5">
        <v>84</v>
      </c>
      <c r="E15" s="7">
        <v>11145.49</v>
      </c>
      <c r="F15" s="5">
        <v>28</v>
      </c>
      <c r="G15" s="7">
        <v>62503.37</v>
      </c>
      <c r="H15" s="8"/>
      <c r="I15" s="8"/>
      <c r="J15" s="5">
        <v>2</v>
      </c>
      <c r="K15" s="7">
        <v>4869</v>
      </c>
      <c r="L15" s="5">
        <v>1</v>
      </c>
      <c r="M15" s="7">
        <v>13.5</v>
      </c>
      <c r="N15" s="7"/>
      <c r="O15" s="7"/>
      <c r="P15" s="5"/>
      <c r="Q15" s="16"/>
      <c r="R15" s="15">
        <f t="shared" si="0"/>
        <v>583</v>
      </c>
      <c r="S15" s="7">
        <f t="shared" si="1"/>
        <v>1135495.36</v>
      </c>
    </row>
    <row r="16" ht="25" customHeight="1" spans="1:19">
      <c r="A16" s="5" t="s">
        <v>80</v>
      </c>
      <c r="B16" s="5">
        <v>988</v>
      </c>
      <c r="C16" s="7">
        <v>776609</v>
      </c>
      <c r="D16" s="5">
        <v>3103</v>
      </c>
      <c r="E16" s="7">
        <v>666670.8</v>
      </c>
      <c r="F16" s="5">
        <v>179</v>
      </c>
      <c r="G16" s="7">
        <v>378664.1</v>
      </c>
      <c r="H16" s="7"/>
      <c r="I16" s="7"/>
      <c r="J16" s="5">
        <v>5</v>
      </c>
      <c r="K16" s="7">
        <v>8890.97</v>
      </c>
      <c r="L16" s="5">
        <v>12</v>
      </c>
      <c r="M16" s="7">
        <v>7021.9</v>
      </c>
      <c r="N16" s="5">
        <v>1</v>
      </c>
      <c r="O16" s="7">
        <v>10361.84</v>
      </c>
      <c r="P16" s="5"/>
      <c r="Q16" s="16"/>
      <c r="R16" s="15">
        <f t="shared" si="0"/>
        <v>4288</v>
      </c>
      <c r="S16" s="7">
        <f t="shared" si="1"/>
        <v>1848218.61</v>
      </c>
    </row>
    <row r="17" ht="25" customHeight="1" spans="1:19">
      <c r="A17" s="5" t="s">
        <v>81</v>
      </c>
      <c r="B17" s="5">
        <v>173</v>
      </c>
      <c r="C17" s="7">
        <v>499846.7</v>
      </c>
      <c r="D17" s="5">
        <v>18</v>
      </c>
      <c r="E17" s="7">
        <v>4381.575</v>
      </c>
      <c r="F17" s="5">
        <v>13</v>
      </c>
      <c r="G17" s="7">
        <v>27090.76</v>
      </c>
      <c r="H17" s="7"/>
      <c r="I17" s="7"/>
      <c r="J17" s="5">
        <v>4</v>
      </c>
      <c r="K17" s="7">
        <v>44753.5</v>
      </c>
      <c r="L17" s="5"/>
      <c r="M17" s="7"/>
      <c r="N17" s="7"/>
      <c r="O17" s="7"/>
      <c r="P17" s="5"/>
      <c r="Q17" s="16"/>
      <c r="R17" s="15">
        <f t="shared" si="0"/>
        <v>208</v>
      </c>
      <c r="S17" s="7">
        <f t="shared" si="1"/>
        <v>576072.535</v>
      </c>
    </row>
    <row r="18" ht="25" customHeight="1" spans="1:19">
      <c r="A18" s="5" t="s">
        <v>82</v>
      </c>
      <c r="B18" s="5">
        <v>58</v>
      </c>
      <c r="C18" s="7">
        <v>235656.6</v>
      </c>
      <c r="D18" s="5">
        <v>141</v>
      </c>
      <c r="E18" s="7">
        <v>28570.22</v>
      </c>
      <c r="F18" s="5">
        <v>15</v>
      </c>
      <c r="G18" s="7">
        <v>76112.4</v>
      </c>
      <c r="H18" s="7"/>
      <c r="I18" s="7"/>
      <c r="J18" s="5"/>
      <c r="K18" s="7"/>
      <c r="L18" s="5"/>
      <c r="M18" s="7"/>
      <c r="N18" s="7"/>
      <c r="O18" s="7"/>
      <c r="P18" s="5"/>
      <c r="Q18" s="16"/>
      <c r="R18" s="15">
        <f t="shared" si="0"/>
        <v>214</v>
      </c>
      <c r="S18" s="7">
        <f t="shared" si="1"/>
        <v>340339.22</v>
      </c>
    </row>
    <row r="19" ht="25" customHeight="1" spans="1:19">
      <c r="A19" s="9" t="s">
        <v>83</v>
      </c>
      <c r="B19" s="9">
        <v>813</v>
      </c>
      <c r="C19" s="10">
        <v>5949288.334</v>
      </c>
      <c r="D19" s="9">
        <v>1629</v>
      </c>
      <c r="E19" s="10">
        <v>454103.939</v>
      </c>
      <c r="F19" s="9">
        <v>198</v>
      </c>
      <c r="G19" s="10">
        <v>3144964.76</v>
      </c>
      <c r="H19" s="10"/>
      <c r="I19" s="10"/>
      <c r="J19" s="9"/>
      <c r="K19" s="10"/>
      <c r="L19" s="9">
        <v>18</v>
      </c>
      <c r="M19" s="10">
        <v>419.9015</v>
      </c>
      <c r="N19" s="5">
        <v>1</v>
      </c>
      <c r="O19" s="10">
        <v>226</v>
      </c>
      <c r="P19" s="9"/>
      <c r="Q19" s="17">
        <v>7590.1732</v>
      </c>
      <c r="R19" s="15">
        <f t="shared" si="0"/>
        <v>2659</v>
      </c>
      <c r="S19" s="7">
        <f t="shared" si="1"/>
        <v>9556593.1077</v>
      </c>
    </row>
    <row r="20" ht="53" customHeight="1" spans="1:19">
      <c r="A20" s="11" t="s">
        <v>84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</sheetData>
  <mergeCells count="16">
    <mergeCell ref="A2:S2"/>
    <mergeCell ref="J3:K3"/>
    <mergeCell ref="M3:Q3"/>
    <mergeCell ref="R3:S3"/>
    <mergeCell ref="L4:O4"/>
    <mergeCell ref="L5:M5"/>
    <mergeCell ref="N5:O5"/>
    <mergeCell ref="A20:S20"/>
    <mergeCell ref="A4:A6"/>
    <mergeCell ref="B4:C5"/>
    <mergeCell ref="D4:E5"/>
    <mergeCell ref="F4:G5"/>
    <mergeCell ref="H4:I5"/>
    <mergeCell ref="J4:K5"/>
    <mergeCell ref="P4:Q5"/>
    <mergeCell ref="R4:S5"/>
  </mergeCells>
  <printOptions horizontalCentered="1"/>
  <pageMargins left="0.236111111111111" right="0.236111111111111" top="0.590277777777778" bottom="0.472222222222222" header="0.275" footer="0.196527777777778"/>
  <pageSetup paperSize="9" scale="73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附件1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空白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</dc:creator>
  <cp:lastModifiedBy>许文宇</cp:lastModifiedBy>
  <cp:revision>1</cp:revision>
  <dcterms:created xsi:type="dcterms:W3CDTF">2021-01-29T15:29:17Z</dcterms:created>
  <dcterms:modified xsi:type="dcterms:W3CDTF">2021-06-29T08:36:25Z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7A87FD67EE0B48D1B5AB1EE650DE5997</vt:lpwstr>
  </property>
</Properties>
</file>