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3" sheetId="3" r:id="rId1"/>
  </sheets>
  <definedNames>
    <definedName name="_xlnm.Print_Titles" localSheetId="0">Sheet3!$3:$4</definedName>
    <definedName name="_xlnm._FilterDatabase" localSheetId="0" hidden="1">Sheet3!$A$1:$H$46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<sst xmlns="http://schemas.openxmlformats.org/spreadsheetml/2006/main" count="66" uniqueCount="52">
  <si>
    <r>
      <rPr>
        <sz val="20"/>
        <color rgb="FF000000"/>
        <rFont val="方正小标宋简体"/>
        <charset val="134"/>
      </rPr>
      <t>陕西省</t>
    </r>
    <r>
      <rPr>
        <sz val="20"/>
        <color indexed="8"/>
        <rFont val="Times New Roman"/>
        <charset val="134"/>
      </rPr>
      <t>2024</t>
    </r>
    <r>
      <rPr>
        <sz val="20"/>
        <color rgb="FF000000"/>
        <rFont val="方正小标宋简体"/>
        <charset val="134"/>
      </rPr>
      <t>年第二批中央和省级财政以工代赈任务计划</t>
    </r>
  </si>
  <si>
    <t>序号</t>
  </si>
  <si>
    <t>市  县</t>
  </si>
  <si>
    <t>合计</t>
  </si>
  <si>
    <t>中央财政
分县规模</t>
  </si>
  <si>
    <t>省级财政
分县规模</t>
  </si>
  <si>
    <t>计划带动就业人口规模</t>
  </si>
  <si>
    <t>计划发放劳务报酬不低于</t>
  </si>
  <si>
    <t>主要任务</t>
  </si>
  <si>
    <t>（万元）</t>
  </si>
  <si>
    <t>（人）</t>
  </si>
  <si>
    <t>西安市</t>
  </si>
  <si>
    <t>实施农村小型公益性基础设施和产业配套设施工程项目，全力组织当地低收入群众务工就业，严格按标准发放劳务报酬。</t>
  </si>
  <si>
    <t>蓝田县</t>
  </si>
  <si>
    <t>宝鸡市</t>
  </si>
  <si>
    <t>岐山县</t>
  </si>
  <si>
    <t>渭滨区</t>
  </si>
  <si>
    <t>咸阳市</t>
  </si>
  <si>
    <t>淳化县</t>
  </si>
  <si>
    <t>礼泉县</t>
  </si>
  <si>
    <t>泾阳县</t>
  </si>
  <si>
    <t>铜川市</t>
  </si>
  <si>
    <t>印台区</t>
  </si>
  <si>
    <t>渭南市</t>
  </si>
  <si>
    <t>富平县</t>
  </si>
  <si>
    <t>澄城县</t>
  </si>
  <si>
    <t>合阳县</t>
  </si>
  <si>
    <t>延安市</t>
  </si>
  <si>
    <t>安塞区</t>
  </si>
  <si>
    <t>黄龙县</t>
  </si>
  <si>
    <t>黄陵县</t>
  </si>
  <si>
    <t>甘泉县</t>
  </si>
  <si>
    <t>子长市</t>
  </si>
  <si>
    <t>榆林市</t>
  </si>
  <si>
    <t>横山区</t>
  </si>
  <si>
    <t>府谷县</t>
  </si>
  <si>
    <t>汉中市</t>
  </si>
  <si>
    <t>汉台区</t>
  </si>
  <si>
    <t>南郑区</t>
  </si>
  <si>
    <t>宁强县</t>
  </si>
  <si>
    <t>勉  县</t>
  </si>
  <si>
    <t>镇巴县</t>
  </si>
  <si>
    <t>安康市</t>
  </si>
  <si>
    <t>汉滨区</t>
  </si>
  <si>
    <t>高新区</t>
  </si>
  <si>
    <t>紫阳县</t>
  </si>
  <si>
    <t>旬阳市</t>
  </si>
  <si>
    <t>商洛市</t>
  </si>
  <si>
    <t>商南县</t>
  </si>
  <si>
    <t>山阳县</t>
  </si>
  <si>
    <t>洛南县</t>
  </si>
  <si>
    <t>韩城市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</si>
</sst>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7">
    <font>
      <sz val="11"/>
      <color indexed="8"/>
      <name val="宋体"/>
      <charset val="134"/>
    </font>
    <font>
      <b/>
      <sz val="11"/>
      <color indexed="8"/>
      <name val="宋体"/>
      <charset val="134"/>
    </font>
    <font>
      <sz val="16"/>
      <color rgb="FF000000"/>
      <name val="黑体"/>
      <charset val="134"/>
    </font>
    <font>
      <sz val="16"/>
      <color indexed="8"/>
      <name val="黑体"/>
      <charset val="134"/>
    </font>
    <font>
      <sz val="20"/>
      <color rgb="FF000000"/>
      <name val="方正小标宋简体"/>
      <charset val="134"/>
    </font>
    <font>
      <sz val="20"/>
      <color rgb="FF000000"/>
      <name val="Times New Roman"/>
      <charset val="134"/>
    </font>
    <font>
      <sz val="11"/>
      <name val="黑体"/>
      <charset val="134"/>
    </font>
    <font>
      <sz val="11"/>
      <color indexed="8"/>
      <name val="黑体"/>
      <charset val="134"/>
    </font>
    <font>
      <sz val="11"/>
      <color indexed="8"/>
      <name val="Times New Roman"/>
      <charset val="134"/>
    </font>
    <font>
      <b/>
      <sz val="11"/>
      <name val="Times New Roman"/>
      <charset val="134"/>
    </font>
    <font>
      <b/>
      <sz val="11"/>
      <color indexed="8"/>
      <name val="Times New Roman"/>
      <charset val="134"/>
    </font>
    <font>
      <sz val="11"/>
      <color indexed="8"/>
      <name val="仿宋_GB2312"/>
      <charset val="0"/>
    </font>
    <font>
      <sz val="11"/>
      <color theme="1"/>
      <name val="Times New Roman"/>
      <charset val="134"/>
    </font>
    <font>
      <sz val="11"/>
      <color theme="1"/>
      <name val="仿宋_GB2312"/>
      <charset val="0"/>
    </font>
    <font>
      <sz val="11"/>
      <name val="Times New Roman"/>
      <charset val="134"/>
    </font>
    <font>
      <sz val="11"/>
      <color theme="1"/>
      <name val="黑体"/>
      <charset val="134"/>
    </font>
    <font>
      <sz val="11"/>
      <color rgb="FF000000"/>
      <name val="仿宋_GB2312"/>
      <charset val="0"/>
    </font>
    <font>
      <sz val="11"/>
      <color theme="1"/>
      <name val="CESI黑体-GB2312"/>
      <charset val="134"/>
    </font>
    <font>
      <sz val="10"/>
      <color indexed="8"/>
      <name val="宋体"/>
      <charset val="134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sz val="11"/>
      <color indexed="10"/>
      <name val="宋体"/>
      <charset val="134"/>
    </font>
    <font>
      <b/>
      <sz val="18"/>
      <color indexed="62"/>
      <name val="宋体"/>
      <charset val="134"/>
    </font>
    <font>
      <i/>
      <sz val="11"/>
      <color indexed="23"/>
      <name val="宋体"/>
      <charset val="134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3"/>
      <name val="宋体"/>
      <charset val="134"/>
    </font>
    <font>
      <b/>
      <sz val="11"/>
      <color indexed="9"/>
      <name val="宋体"/>
      <charset val="134"/>
    </font>
    <font>
      <sz val="11"/>
      <color indexed="53"/>
      <name val="宋体"/>
      <charset val="134"/>
    </font>
    <font>
      <sz val="11"/>
      <color indexed="17"/>
      <name val="宋体"/>
      <charset val="134"/>
    </font>
    <font>
      <sz val="11"/>
      <color indexed="16"/>
      <name val="宋体"/>
      <charset val="134"/>
    </font>
    <font>
      <sz val="11"/>
      <color indexed="19"/>
      <name val="宋体"/>
      <charset val="134"/>
    </font>
    <font>
      <sz val="11"/>
      <color indexed="9"/>
      <name val="宋体"/>
      <charset val="134"/>
    </font>
    <font>
      <sz val="20"/>
      <color indexed="8"/>
      <name val="Times New Roman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54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54"/>
      </top>
      <bottom style="double">
        <color indexed="5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25" fillId="0" borderId="3" applyNumberFormat="0" applyFill="0" applyAlignment="0" applyProtection="0">
      <alignment vertical="center"/>
    </xf>
    <xf numFmtId="0" fontId="26" fillId="0" borderId="4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" borderId="5" applyNumberFormat="0" applyAlignment="0" applyProtection="0">
      <alignment vertical="center"/>
    </xf>
    <xf numFmtId="0" fontId="28" fillId="4" borderId="6" applyNumberFormat="0" applyAlignment="0" applyProtection="0">
      <alignment vertical="center"/>
    </xf>
    <xf numFmtId="0" fontId="29" fillId="4" borderId="5" applyNumberFormat="0" applyAlignment="0" applyProtection="0">
      <alignment vertical="center"/>
    </xf>
    <xf numFmtId="0" fontId="30" fillId="5" borderId="7" applyNumberFormat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1" fillId="0" borderId="9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2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vertical="top"/>
    </xf>
    <xf numFmtId="0" fontId="3" fillId="0" borderId="0" xfId="0" applyFont="1" applyFill="1" applyAlignment="1">
      <alignment vertical="top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16" fillId="0" borderId="1" xfId="0" applyFont="1" applyBorder="1" applyAlignment="1">
      <alignment horizontal="left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176" fontId="10" fillId="0" borderId="1" xfId="0" applyNumberFormat="1" applyFont="1" applyFill="1" applyBorder="1" applyAlignment="1">
      <alignment horizontal="center" vertical="center"/>
    </xf>
    <xf numFmtId="0" fontId="18" fillId="0" borderId="0" xfId="0" applyFo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46"/>
  <sheetViews>
    <sheetView tabSelected="1" view="pageBreakPreview" zoomScale="70" zoomScaleNormal="100" workbookViewId="0">
      <pane ySplit="4" topLeftCell="A23" activePane="bottomLeft" state="frozen"/>
      <selection/>
      <selection pane="bottomLeft" activeCell="A1" sqref="A1:B1"/>
    </sheetView>
  </sheetViews>
  <sheetFormatPr defaultColWidth="9" defaultRowHeight="13.5"/>
  <cols>
    <col min="1" max="1" width="5.5" customWidth="1"/>
    <col min="2" max="2" width="8.16666666666667" customWidth="1"/>
    <col min="3" max="3" width="8.83333333333333" customWidth="1"/>
    <col min="4" max="4" width="12.3333333333333" customWidth="1"/>
    <col min="5" max="5" width="11.6666666666667" customWidth="1"/>
    <col min="6" max="6" width="13.625" style="3" customWidth="1"/>
    <col min="7" max="7" width="13.375" style="4" customWidth="1"/>
    <col min="8" max="8" width="29.3333333333333" customWidth="1"/>
  </cols>
  <sheetData>
    <row r="1" ht="24" customHeight="1" spans="1:8">
      <c r="A1" s="5"/>
      <c r="B1" s="6"/>
      <c r="C1" s="7"/>
      <c r="D1" s="7"/>
      <c r="E1" s="7"/>
      <c r="F1" s="8"/>
      <c r="G1" s="8"/>
      <c r="H1" s="7"/>
    </row>
    <row r="2" ht="55" customHeight="1" spans="1:8">
      <c r="A2" s="9" t="s">
        <v>0</v>
      </c>
      <c r="B2" s="10"/>
      <c r="C2" s="10"/>
      <c r="D2" s="10"/>
      <c r="E2" s="10"/>
      <c r="F2" s="11"/>
      <c r="G2" s="11"/>
      <c r="H2" s="10"/>
    </row>
    <row r="3" ht="49" customHeight="1" spans="1:9">
      <c r="A3" s="12" t="s">
        <v>1</v>
      </c>
      <c r="B3" s="12" t="s">
        <v>2</v>
      </c>
      <c r="C3" s="12" t="s">
        <v>3</v>
      </c>
      <c r="D3" s="12" t="s">
        <v>4</v>
      </c>
      <c r="E3" s="12" t="s">
        <v>5</v>
      </c>
      <c r="F3" s="12" t="s">
        <v>6</v>
      </c>
      <c r="G3" s="12" t="s">
        <v>7</v>
      </c>
      <c r="H3" s="12" t="s">
        <v>8</v>
      </c>
      <c r="I3" s="31"/>
    </row>
    <row r="4" ht="25" customHeight="1" spans="1:9">
      <c r="A4" s="12"/>
      <c r="B4" s="12"/>
      <c r="C4" s="12" t="s">
        <v>9</v>
      </c>
      <c r="D4" s="12" t="s">
        <v>9</v>
      </c>
      <c r="E4" s="12" t="s">
        <v>9</v>
      </c>
      <c r="F4" s="12" t="s">
        <v>10</v>
      </c>
      <c r="G4" s="12" t="s">
        <v>9</v>
      </c>
      <c r="H4" s="12"/>
      <c r="I4" s="31"/>
    </row>
    <row r="5" s="1" customFormat="1" ht="25" customHeight="1" spans="1:8">
      <c r="A5" s="13" t="s">
        <v>3</v>
      </c>
      <c r="B5" s="14"/>
      <c r="C5" s="15">
        <f>C6+C8+C11+C15+C17+C21+C27+C30+C36+C41+C45</f>
        <v>6567</v>
      </c>
      <c r="D5" s="15">
        <f>D6+D8+D11+D15+D17+D21+D27+D30+D36+D41+D45</f>
        <v>3927</v>
      </c>
      <c r="E5" s="15">
        <f>E6+E8+E11+E15+E17+E21+E27+E30+E36+E41+E45</f>
        <v>2640</v>
      </c>
      <c r="F5" s="15">
        <f>F6+F8+F11+F15+F17+F21+F27+F30+F36+F41+F45</f>
        <v>1653</v>
      </c>
      <c r="G5" s="16">
        <f>G6+G8+G11+G15+G17+G21+G27+G30+G36+G41+G45</f>
        <v>2259.83</v>
      </c>
      <c r="H5" s="17"/>
    </row>
    <row r="6" s="1" customFormat="1" ht="30" customHeight="1" spans="1:8">
      <c r="A6" s="13" t="s">
        <v>11</v>
      </c>
      <c r="B6" s="14"/>
      <c r="C6" s="15">
        <f>SUM(C7)</f>
        <v>164</v>
      </c>
      <c r="D6" s="15"/>
      <c r="E6" s="15">
        <f>SUM(E7)</f>
        <v>164</v>
      </c>
      <c r="F6" s="15">
        <f>SUM(F7)</f>
        <v>32</v>
      </c>
      <c r="G6" s="16">
        <f>SUM(G7)</f>
        <v>50</v>
      </c>
      <c r="H6" s="18" t="s">
        <v>12</v>
      </c>
    </row>
    <row r="7" s="2" customFormat="1" ht="29" customHeight="1" spans="1:8">
      <c r="A7" s="19">
        <v>1</v>
      </c>
      <c r="B7" s="20" t="s">
        <v>13</v>
      </c>
      <c r="C7" s="21">
        <f t="shared" ref="C7:C25" si="0">SUM(D7:E7)</f>
        <v>164</v>
      </c>
      <c r="D7" s="21"/>
      <c r="E7" s="14">
        <v>164</v>
      </c>
      <c r="F7" s="22">
        <v>32</v>
      </c>
      <c r="G7" s="22">
        <v>50</v>
      </c>
      <c r="H7" s="18"/>
    </row>
    <row r="8" s="1" customFormat="1" ht="25" customHeight="1" spans="1:8">
      <c r="A8" s="23" t="s">
        <v>14</v>
      </c>
      <c r="B8" s="24"/>
      <c r="C8" s="15">
        <f t="shared" si="0"/>
        <v>413</v>
      </c>
      <c r="D8" s="15">
        <f>SUM(D9:D10)</f>
        <v>245</v>
      </c>
      <c r="E8" s="15">
        <f>SUM(E9:E10)</f>
        <v>168</v>
      </c>
      <c r="F8" s="15">
        <f>SUM(F9:F10)</f>
        <v>84</v>
      </c>
      <c r="G8" s="16">
        <f>SUM(G9:G10)</f>
        <v>135.8</v>
      </c>
      <c r="H8" s="18" t="s">
        <v>12</v>
      </c>
    </row>
    <row r="9" s="2" customFormat="1" ht="25" customHeight="1" spans="1:8">
      <c r="A9" s="19">
        <v>2</v>
      </c>
      <c r="B9" s="20" t="s">
        <v>15</v>
      </c>
      <c r="C9" s="21">
        <f t="shared" si="0"/>
        <v>168</v>
      </c>
      <c r="D9" s="14"/>
      <c r="E9" s="14">
        <v>168</v>
      </c>
      <c r="F9" s="22">
        <v>30</v>
      </c>
      <c r="G9" s="22">
        <v>51</v>
      </c>
      <c r="H9" s="18"/>
    </row>
    <row r="10" s="2" customFormat="1" ht="25" customHeight="1" spans="1:8">
      <c r="A10" s="19">
        <v>3</v>
      </c>
      <c r="B10" s="20" t="s">
        <v>16</v>
      </c>
      <c r="C10" s="21">
        <f t="shared" si="0"/>
        <v>245</v>
      </c>
      <c r="D10" s="21">
        <v>245</v>
      </c>
      <c r="E10" s="14"/>
      <c r="F10" s="22">
        <v>54</v>
      </c>
      <c r="G10" s="22">
        <v>84.8</v>
      </c>
      <c r="H10" s="18"/>
    </row>
    <row r="11" s="2" customFormat="1" ht="25" customHeight="1" spans="1:8">
      <c r="A11" s="23" t="s">
        <v>17</v>
      </c>
      <c r="B11" s="24"/>
      <c r="C11" s="15">
        <f t="shared" si="0"/>
        <v>718</v>
      </c>
      <c r="D11" s="15">
        <f>SUM(D12:D14)</f>
        <v>242</v>
      </c>
      <c r="E11" s="15">
        <f>SUM(E12:E14)</f>
        <v>476</v>
      </c>
      <c r="F11" s="15">
        <f>SUM(F12:F14)</f>
        <v>139</v>
      </c>
      <c r="G11" s="16">
        <f>SUM(G12:G14)</f>
        <v>230.5</v>
      </c>
      <c r="H11" s="18" t="s">
        <v>12</v>
      </c>
    </row>
    <row r="12" s="1" customFormat="1" ht="25" customHeight="1" spans="1:8">
      <c r="A12" s="19">
        <v>4</v>
      </c>
      <c r="B12" s="20" t="s">
        <v>18</v>
      </c>
      <c r="C12" s="21">
        <f t="shared" si="0"/>
        <v>236</v>
      </c>
      <c r="D12" s="25"/>
      <c r="E12" s="14">
        <v>236</v>
      </c>
      <c r="F12" s="22">
        <v>52</v>
      </c>
      <c r="G12" s="22">
        <v>71</v>
      </c>
      <c r="H12" s="18"/>
    </row>
    <row r="13" s="2" customFormat="1" ht="25" customHeight="1" spans="1:8">
      <c r="A13" s="19">
        <v>5</v>
      </c>
      <c r="B13" s="20" t="s">
        <v>19</v>
      </c>
      <c r="C13" s="21">
        <f t="shared" si="0"/>
        <v>240</v>
      </c>
      <c r="D13" s="25"/>
      <c r="E13" s="14">
        <v>240</v>
      </c>
      <c r="F13" s="22">
        <v>45</v>
      </c>
      <c r="G13" s="22">
        <v>82</v>
      </c>
      <c r="H13" s="18"/>
    </row>
    <row r="14" s="2" customFormat="1" ht="25" customHeight="1" spans="1:8">
      <c r="A14" s="19">
        <v>6</v>
      </c>
      <c r="B14" s="20" t="s">
        <v>20</v>
      </c>
      <c r="C14" s="21">
        <f t="shared" si="0"/>
        <v>242</v>
      </c>
      <c r="D14" s="25">
        <v>242</v>
      </c>
      <c r="E14" s="14"/>
      <c r="F14" s="22">
        <v>42</v>
      </c>
      <c r="G14" s="22">
        <v>77.5</v>
      </c>
      <c r="H14" s="18"/>
    </row>
    <row r="15" s="2" customFormat="1" ht="30" customHeight="1" spans="1:8">
      <c r="A15" s="23" t="s">
        <v>21</v>
      </c>
      <c r="B15" s="24"/>
      <c r="C15" s="15">
        <f t="shared" si="0"/>
        <v>200</v>
      </c>
      <c r="D15" s="15">
        <f>SUM(D16:D16)</f>
        <v>200</v>
      </c>
      <c r="E15" s="15"/>
      <c r="F15" s="15">
        <f>SUM(F16:F16)</f>
        <v>36</v>
      </c>
      <c r="G15" s="16">
        <f>SUM(G16:G16)</f>
        <v>70</v>
      </c>
      <c r="H15" s="18" t="s">
        <v>12</v>
      </c>
    </row>
    <row r="16" s="1" customFormat="1" ht="30" customHeight="1" spans="1:8">
      <c r="A16" s="19">
        <v>7</v>
      </c>
      <c r="B16" s="20" t="s">
        <v>22</v>
      </c>
      <c r="C16" s="21">
        <f t="shared" si="0"/>
        <v>200</v>
      </c>
      <c r="D16" s="14">
        <v>200</v>
      </c>
      <c r="E16" s="14"/>
      <c r="F16" s="26">
        <v>36</v>
      </c>
      <c r="G16" s="22">
        <v>70</v>
      </c>
      <c r="H16" s="18"/>
    </row>
    <row r="17" s="2" customFormat="1" ht="25" customHeight="1" spans="1:8">
      <c r="A17" s="23" t="s">
        <v>23</v>
      </c>
      <c r="B17" s="24"/>
      <c r="C17" s="21">
        <f t="shared" si="0"/>
        <v>590</v>
      </c>
      <c r="D17" s="15">
        <f>SUM(D18:D20)</f>
        <v>350</v>
      </c>
      <c r="E17" s="15">
        <f>SUM(E18:E20)</f>
        <v>240</v>
      </c>
      <c r="F17" s="15">
        <f>SUM(F18:F20)</f>
        <v>120</v>
      </c>
      <c r="G17" s="16">
        <f>SUM(G18:G20)</f>
        <v>210</v>
      </c>
      <c r="H17" s="18" t="s">
        <v>12</v>
      </c>
    </row>
    <row r="18" s="2" customFormat="1" ht="25" customHeight="1" spans="1:8">
      <c r="A18" s="19">
        <v>8</v>
      </c>
      <c r="B18" s="20" t="s">
        <v>24</v>
      </c>
      <c r="C18" s="21">
        <f t="shared" si="0"/>
        <v>200</v>
      </c>
      <c r="D18" s="14">
        <v>200</v>
      </c>
      <c r="E18" s="14"/>
      <c r="F18" s="26">
        <v>50</v>
      </c>
      <c r="G18" s="22">
        <v>70</v>
      </c>
      <c r="H18" s="18"/>
    </row>
    <row r="19" s="2" customFormat="1" ht="25" customHeight="1" spans="1:8">
      <c r="A19" s="19">
        <v>9</v>
      </c>
      <c r="B19" s="20" t="s">
        <v>25</v>
      </c>
      <c r="C19" s="21">
        <f t="shared" si="0"/>
        <v>240</v>
      </c>
      <c r="D19" s="14"/>
      <c r="E19" s="14">
        <v>240</v>
      </c>
      <c r="F19" s="26">
        <v>45</v>
      </c>
      <c r="G19" s="22">
        <v>82</v>
      </c>
      <c r="H19" s="18"/>
    </row>
    <row r="20" s="2" customFormat="1" ht="25" customHeight="1" spans="1:8">
      <c r="A20" s="19">
        <v>10</v>
      </c>
      <c r="B20" s="20" t="s">
        <v>26</v>
      </c>
      <c r="C20" s="21">
        <f t="shared" si="0"/>
        <v>150</v>
      </c>
      <c r="D20" s="14">
        <v>150</v>
      </c>
      <c r="E20" s="14"/>
      <c r="F20" s="26">
        <v>25</v>
      </c>
      <c r="G20" s="22">
        <v>58</v>
      </c>
      <c r="H20" s="18"/>
    </row>
    <row r="21" s="2" customFormat="1" ht="25" customHeight="1" spans="1:8">
      <c r="A21" s="23" t="s">
        <v>27</v>
      </c>
      <c r="B21" s="24"/>
      <c r="C21" s="21">
        <f t="shared" si="0"/>
        <v>1057</v>
      </c>
      <c r="D21" s="15">
        <f>SUM(D22:D26)</f>
        <v>510</v>
      </c>
      <c r="E21" s="15">
        <f>SUM(E22:E26)</f>
        <v>547</v>
      </c>
      <c r="F21" s="15">
        <f>SUM(F22:F26)</f>
        <v>330</v>
      </c>
      <c r="G21" s="16">
        <f>SUM(G22:G26)</f>
        <v>377</v>
      </c>
      <c r="H21" s="18" t="s">
        <v>12</v>
      </c>
    </row>
    <row r="22" s="2" customFormat="1" ht="25" customHeight="1" spans="1:8">
      <c r="A22" s="19">
        <v>11</v>
      </c>
      <c r="B22" s="20" t="s">
        <v>28</v>
      </c>
      <c r="C22" s="21">
        <f t="shared" si="0"/>
        <v>300</v>
      </c>
      <c r="D22" s="14"/>
      <c r="E22" s="14">
        <v>300</v>
      </c>
      <c r="F22" s="26">
        <v>87</v>
      </c>
      <c r="G22" s="22">
        <v>91</v>
      </c>
      <c r="H22" s="18"/>
    </row>
    <row r="23" s="2" customFormat="1" ht="25" customHeight="1" spans="1:8">
      <c r="A23" s="19">
        <v>12</v>
      </c>
      <c r="B23" s="20" t="s">
        <v>29</v>
      </c>
      <c r="C23" s="21">
        <f t="shared" si="0"/>
        <v>260</v>
      </c>
      <c r="D23" s="14">
        <v>260</v>
      </c>
      <c r="E23" s="14"/>
      <c r="F23" s="26">
        <v>110</v>
      </c>
      <c r="G23" s="22">
        <v>119</v>
      </c>
      <c r="H23" s="18"/>
    </row>
    <row r="24" s="2" customFormat="1" ht="25" customHeight="1" spans="1:8">
      <c r="A24" s="19">
        <v>13</v>
      </c>
      <c r="B24" s="20" t="s">
        <v>30</v>
      </c>
      <c r="C24" s="21">
        <f t="shared" si="0"/>
        <v>247</v>
      </c>
      <c r="D24" s="14"/>
      <c r="E24" s="14">
        <v>247</v>
      </c>
      <c r="F24" s="26">
        <v>38</v>
      </c>
      <c r="G24" s="22">
        <v>88</v>
      </c>
      <c r="H24" s="18"/>
    </row>
    <row r="25" s="2" customFormat="1" ht="25" customHeight="1" spans="1:8">
      <c r="A25" s="19">
        <v>14</v>
      </c>
      <c r="B25" s="20" t="s">
        <v>31</v>
      </c>
      <c r="C25" s="21">
        <f t="shared" si="0"/>
        <v>150</v>
      </c>
      <c r="D25" s="14">
        <v>150</v>
      </c>
      <c r="E25" s="14"/>
      <c r="F25" s="26">
        <v>65</v>
      </c>
      <c r="G25" s="22">
        <v>45</v>
      </c>
      <c r="H25" s="18"/>
    </row>
    <row r="26" s="2" customFormat="1" ht="25" customHeight="1" spans="1:8">
      <c r="A26" s="19">
        <v>15</v>
      </c>
      <c r="B26" s="20" t="s">
        <v>32</v>
      </c>
      <c r="C26" s="21">
        <f t="shared" ref="C26:C32" si="1">SUM(D26:E26)</f>
        <v>100</v>
      </c>
      <c r="D26" s="14">
        <v>100</v>
      </c>
      <c r="E26" s="14"/>
      <c r="F26" s="26">
        <v>30</v>
      </c>
      <c r="G26" s="22">
        <v>34</v>
      </c>
      <c r="H26" s="18"/>
    </row>
    <row r="27" s="2" customFormat="1" ht="25" customHeight="1" spans="1:8">
      <c r="A27" s="23" t="s">
        <v>33</v>
      </c>
      <c r="B27" s="24"/>
      <c r="C27" s="21">
        <f t="shared" si="1"/>
        <v>500</v>
      </c>
      <c r="D27" s="15">
        <f>SUM(D28:D29)</f>
        <v>500</v>
      </c>
      <c r="E27" s="15"/>
      <c r="F27" s="15">
        <f>SUM(F28:F29)</f>
        <v>125</v>
      </c>
      <c r="G27" s="16">
        <f>SUM(G28:G29)</f>
        <v>190</v>
      </c>
      <c r="H27" s="27" t="s">
        <v>12</v>
      </c>
    </row>
    <row r="28" s="2" customFormat="1" ht="25" customHeight="1" spans="1:8">
      <c r="A28" s="19">
        <v>16</v>
      </c>
      <c r="B28" s="20" t="s">
        <v>34</v>
      </c>
      <c r="C28" s="21">
        <f t="shared" si="1"/>
        <v>240</v>
      </c>
      <c r="D28" s="14">
        <v>240</v>
      </c>
      <c r="E28" s="14"/>
      <c r="F28" s="26">
        <v>60</v>
      </c>
      <c r="G28" s="22">
        <v>94</v>
      </c>
      <c r="H28" s="27"/>
    </row>
    <row r="29" s="2" customFormat="1" ht="25" customHeight="1" spans="1:8">
      <c r="A29" s="19">
        <v>17</v>
      </c>
      <c r="B29" s="20" t="s">
        <v>35</v>
      </c>
      <c r="C29" s="21">
        <f t="shared" si="1"/>
        <v>260</v>
      </c>
      <c r="D29" s="14">
        <v>260</v>
      </c>
      <c r="E29" s="14"/>
      <c r="F29" s="26">
        <v>65</v>
      </c>
      <c r="G29" s="22">
        <v>96</v>
      </c>
      <c r="H29" s="27"/>
    </row>
    <row r="30" s="2" customFormat="1" ht="25" customHeight="1" spans="1:8">
      <c r="A30" s="23" t="s">
        <v>36</v>
      </c>
      <c r="B30" s="24"/>
      <c r="C30" s="21">
        <f t="shared" si="1"/>
        <v>925</v>
      </c>
      <c r="D30" s="15">
        <f>SUM(D31:D35)</f>
        <v>670</v>
      </c>
      <c r="E30" s="15">
        <f>SUM(E31:E35)</f>
        <v>255</v>
      </c>
      <c r="F30" s="15">
        <f>SUM(F31:F35)</f>
        <v>220</v>
      </c>
      <c r="G30" s="16">
        <f>SUM(G31:G35)</f>
        <v>314</v>
      </c>
      <c r="H30" s="27" t="s">
        <v>12</v>
      </c>
    </row>
    <row r="31" s="2" customFormat="1" ht="25" customHeight="1" spans="1:8">
      <c r="A31" s="19">
        <v>18</v>
      </c>
      <c r="B31" s="20" t="s">
        <v>37</v>
      </c>
      <c r="C31" s="21">
        <f t="shared" si="1"/>
        <v>150</v>
      </c>
      <c r="D31" s="14">
        <v>150</v>
      </c>
      <c r="E31" s="14"/>
      <c r="F31" s="26">
        <v>30</v>
      </c>
      <c r="G31" s="22">
        <v>50</v>
      </c>
      <c r="H31" s="27"/>
    </row>
    <row r="32" s="2" customFormat="1" ht="25" customHeight="1" spans="1:8">
      <c r="A32" s="19">
        <v>19</v>
      </c>
      <c r="B32" s="20" t="s">
        <v>38</v>
      </c>
      <c r="C32" s="21">
        <f t="shared" si="1"/>
        <v>140</v>
      </c>
      <c r="D32" s="14">
        <v>140</v>
      </c>
      <c r="E32" s="14"/>
      <c r="F32" s="26">
        <v>25</v>
      </c>
      <c r="G32" s="22">
        <v>45</v>
      </c>
      <c r="H32" s="27"/>
    </row>
    <row r="33" s="2" customFormat="1" ht="25" customHeight="1" spans="1:8">
      <c r="A33" s="19">
        <v>20</v>
      </c>
      <c r="B33" s="20" t="s">
        <v>39</v>
      </c>
      <c r="C33" s="21"/>
      <c r="D33" s="14">
        <v>150</v>
      </c>
      <c r="E33" s="14"/>
      <c r="F33" s="26">
        <v>50</v>
      </c>
      <c r="G33" s="22">
        <v>50</v>
      </c>
      <c r="H33" s="27"/>
    </row>
    <row r="34" s="2" customFormat="1" ht="25" customHeight="1" spans="1:8">
      <c r="A34" s="19">
        <v>21</v>
      </c>
      <c r="B34" s="20" t="s">
        <v>40</v>
      </c>
      <c r="C34" s="21">
        <f>SUM(D34:E34)</f>
        <v>230</v>
      </c>
      <c r="D34" s="14">
        <v>230</v>
      </c>
      <c r="E34" s="14"/>
      <c r="F34" s="26">
        <v>55</v>
      </c>
      <c r="G34" s="22">
        <v>79</v>
      </c>
      <c r="H34" s="27"/>
    </row>
    <row r="35" s="2" customFormat="1" ht="25" customHeight="1" spans="1:8">
      <c r="A35" s="19">
        <v>22</v>
      </c>
      <c r="B35" s="20" t="s">
        <v>41</v>
      </c>
      <c r="C35" s="21">
        <f>SUM(D35:E35)</f>
        <v>255</v>
      </c>
      <c r="D35" s="14"/>
      <c r="E35" s="14">
        <v>255</v>
      </c>
      <c r="F35" s="26">
        <v>60</v>
      </c>
      <c r="G35" s="22">
        <v>90</v>
      </c>
      <c r="H35" s="27"/>
    </row>
    <row r="36" s="2" customFormat="1" ht="25" customHeight="1" spans="1:8">
      <c r="A36" s="23" t="s">
        <v>42</v>
      </c>
      <c r="B36" s="24"/>
      <c r="C36" s="21">
        <f>SUM(D36:E36)</f>
        <v>930</v>
      </c>
      <c r="D36" s="15">
        <f>SUM(D37:D40)</f>
        <v>670</v>
      </c>
      <c r="E36" s="15">
        <f>SUM(E37:E40)</f>
        <v>260</v>
      </c>
      <c r="F36" s="15">
        <f>SUM(F37:F40)</f>
        <v>325</v>
      </c>
      <c r="G36" s="16">
        <f>SUM(G37:G40)</f>
        <v>331.3</v>
      </c>
      <c r="H36" s="18" t="s">
        <v>12</v>
      </c>
    </row>
    <row r="37" s="2" customFormat="1" ht="25" customHeight="1" spans="1:8">
      <c r="A37" s="19">
        <v>23</v>
      </c>
      <c r="B37" s="20" t="s">
        <v>43</v>
      </c>
      <c r="C37" s="21">
        <f>SUM(D37:E37)</f>
        <v>180</v>
      </c>
      <c r="D37" s="14">
        <v>180</v>
      </c>
      <c r="E37" s="14"/>
      <c r="F37" s="26">
        <v>75</v>
      </c>
      <c r="G37" s="22">
        <v>71.3</v>
      </c>
      <c r="H37" s="18"/>
    </row>
    <row r="38" s="2" customFormat="1" ht="25" customHeight="1" spans="1:8">
      <c r="A38" s="19">
        <v>24</v>
      </c>
      <c r="B38" s="20" t="s">
        <v>44</v>
      </c>
      <c r="C38" s="21">
        <f>SUM(D38:E38)</f>
        <v>200</v>
      </c>
      <c r="D38" s="14">
        <v>200</v>
      </c>
      <c r="E38" s="14"/>
      <c r="F38" s="26">
        <v>152</v>
      </c>
      <c r="G38" s="22">
        <v>71.5</v>
      </c>
      <c r="H38" s="18"/>
    </row>
    <row r="39" s="2" customFormat="1" ht="25" customHeight="1" spans="1:8">
      <c r="A39" s="19">
        <v>25</v>
      </c>
      <c r="B39" s="20" t="s">
        <v>45</v>
      </c>
      <c r="C39" s="21">
        <f t="shared" ref="C39:C46" si="2">SUM(D39:E39)</f>
        <v>260</v>
      </c>
      <c r="D39" s="14"/>
      <c r="E39" s="14">
        <v>260</v>
      </c>
      <c r="F39" s="26">
        <v>72</v>
      </c>
      <c r="G39" s="22">
        <v>91</v>
      </c>
      <c r="H39" s="18"/>
    </row>
    <row r="40" s="2" customFormat="1" ht="25" customHeight="1" spans="1:8">
      <c r="A40" s="19">
        <v>26</v>
      </c>
      <c r="B40" s="20" t="s">
        <v>46</v>
      </c>
      <c r="C40" s="21">
        <f t="shared" si="2"/>
        <v>290</v>
      </c>
      <c r="D40" s="14">
        <v>290</v>
      </c>
      <c r="E40" s="14"/>
      <c r="F40" s="26">
        <v>26</v>
      </c>
      <c r="G40" s="22">
        <v>97.5</v>
      </c>
      <c r="H40" s="18"/>
    </row>
    <row r="41" s="2" customFormat="1" ht="25" customHeight="1" spans="1:8">
      <c r="A41" s="23" t="s">
        <v>47</v>
      </c>
      <c r="B41" s="24"/>
      <c r="C41" s="15">
        <f t="shared" si="2"/>
        <v>770</v>
      </c>
      <c r="D41" s="15">
        <f>SUM(D42:D44)</f>
        <v>240</v>
      </c>
      <c r="E41" s="15">
        <f>SUM(E42:E44)</f>
        <v>530</v>
      </c>
      <c r="F41" s="15">
        <f>SUM(F42:F44)</f>
        <v>164</v>
      </c>
      <c r="G41" s="16">
        <f>SUM(G42:G44)</f>
        <v>256</v>
      </c>
      <c r="H41" s="18" t="s">
        <v>12</v>
      </c>
    </row>
    <row r="42" s="2" customFormat="1" ht="25" customHeight="1" spans="1:8">
      <c r="A42" s="19">
        <v>27</v>
      </c>
      <c r="B42" s="20" t="s">
        <v>48</v>
      </c>
      <c r="C42" s="21">
        <f t="shared" si="2"/>
        <v>280</v>
      </c>
      <c r="D42" s="14"/>
      <c r="E42" s="14">
        <v>280</v>
      </c>
      <c r="F42" s="26">
        <v>42</v>
      </c>
      <c r="G42" s="22">
        <v>96</v>
      </c>
      <c r="H42" s="18"/>
    </row>
    <row r="43" s="2" customFormat="1" ht="25" customHeight="1" spans="1:8">
      <c r="A43" s="19">
        <v>28</v>
      </c>
      <c r="B43" s="20" t="s">
        <v>49</v>
      </c>
      <c r="C43" s="21">
        <f t="shared" si="2"/>
        <v>250</v>
      </c>
      <c r="D43" s="14"/>
      <c r="E43" s="14">
        <v>250</v>
      </c>
      <c r="F43" s="26">
        <v>50</v>
      </c>
      <c r="G43" s="22">
        <v>80</v>
      </c>
      <c r="H43" s="18"/>
    </row>
    <row r="44" s="2" customFormat="1" ht="25" customHeight="1" spans="1:8">
      <c r="A44" s="19">
        <v>29</v>
      </c>
      <c r="B44" s="20" t="s">
        <v>50</v>
      </c>
      <c r="C44" s="21">
        <f t="shared" si="2"/>
        <v>240</v>
      </c>
      <c r="D44" s="14">
        <v>240</v>
      </c>
      <c r="E44" s="14"/>
      <c r="F44" s="26">
        <v>72</v>
      </c>
      <c r="G44" s="22">
        <v>80</v>
      </c>
      <c r="H44" s="18"/>
    </row>
    <row r="45" s="2" customFormat="1" ht="25" customHeight="1" spans="1:8">
      <c r="A45" s="28" t="s">
        <v>51</v>
      </c>
      <c r="B45" s="28"/>
      <c r="C45" s="15">
        <f t="shared" si="2"/>
        <v>300</v>
      </c>
      <c r="D45" s="17">
        <v>300</v>
      </c>
      <c r="E45" s="17"/>
      <c r="F45" s="29">
        <v>78</v>
      </c>
      <c r="G45" s="30">
        <v>95.23</v>
      </c>
      <c r="H45" s="18"/>
    </row>
    <row r="46" s="2" customFormat="1" ht="25" customHeight="1" spans="1:8">
      <c r="A46" s="19">
        <v>30</v>
      </c>
      <c r="B46" s="20" t="s">
        <v>51</v>
      </c>
      <c r="C46" s="21">
        <f t="shared" si="2"/>
        <v>300</v>
      </c>
      <c r="D46" s="14">
        <v>300</v>
      </c>
      <c r="E46" s="14"/>
      <c r="F46" s="26">
        <v>78</v>
      </c>
      <c r="G46" s="22">
        <v>95.23</v>
      </c>
      <c r="H46" s="18"/>
    </row>
  </sheetData>
  <mergeCells count="27">
    <mergeCell ref="A1:B1"/>
    <mergeCell ref="A2:H2"/>
    <mergeCell ref="A5:B5"/>
    <mergeCell ref="A6:B6"/>
    <mergeCell ref="A8:B8"/>
    <mergeCell ref="A11:B11"/>
    <mergeCell ref="A15:B15"/>
    <mergeCell ref="A17:B17"/>
    <mergeCell ref="A21:B21"/>
    <mergeCell ref="A27:B27"/>
    <mergeCell ref="A30:B30"/>
    <mergeCell ref="A36:B36"/>
    <mergeCell ref="A41:B41"/>
    <mergeCell ref="A45:B45"/>
    <mergeCell ref="A3:A4"/>
    <mergeCell ref="B3:B4"/>
    <mergeCell ref="H3:H4"/>
    <mergeCell ref="H6:H7"/>
    <mergeCell ref="H8:H10"/>
    <mergeCell ref="H11:H14"/>
    <mergeCell ref="H15:H16"/>
    <mergeCell ref="H17:H20"/>
    <mergeCell ref="H21:H26"/>
    <mergeCell ref="H27:H29"/>
    <mergeCell ref="H30:H35"/>
    <mergeCell ref="H36:H40"/>
    <mergeCell ref="H41:H46"/>
  </mergeCells>
  <pageMargins left="0.747916666666667" right="0.590277777777778" top="0.747916666666667" bottom="0.550694444444444" header="0.298611111111111" footer="0.550694444444444"/>
  <pageSetup paperSize="9" scale="87" fitToHeight="0" orientation="portrait" horizontalDpi="600"/>
  <headerFooter alignWithMargins="0" scaleWithDoc="0">
    <oddFooter>&amp;C第 &amp;P 页，共 &amp;N 页</oddFooter>
  </headerFooter>
  <rowBreaks count="3" manualBreakCount="3">
    <brk id="35" max="255" man="1"/>
    <brk id="46" max="255" man="1"/>
    <brk id="47" max="25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许文宇</cp:lastModifiedBy>
  <cp:revision>1</cp:revision>
  <dcterms:created xsi:type="dcterms:W3CDTF">2019-11-30T18:41:00Z</dcterms:created>
  <dcterms:modified xsi:type="dcterms:W3CDTF">2024-06-20T09:43:57Z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FD9C6C7610BB409E9516D8F903A6EB35_13</vt:lpwstr>
  </property>
</Properties>
</file>